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多遊系\課務\科目總表\"/>
    </mc:Choice>
  </mc:AlternateContent>
  <xr:revisionPtr revIDLastSave="0" documentId="13_ncr:1_{57700398-0475-4B22-94FF-E81633E074A7}" xr6:coauthVersionLast="36" xr6:coauthVersionMax="36" xr10:uidLastSave="{00000000-0000-0000-0000-000000000000}"/>
  <bookViews>
    <workbookView xWindow="0" yWindow="0" windowWidth="24315" windowHeight="9810" xr2:uid="{00000000-000D-0000-FFFF-FFFF00000000}"/>
  </bookViews>
  <sheets>
    <sheet name="Sheet1" sheetId="1" r:id="rId1"/>
  </sheets>
  <definedNames>
    <definedName name="_xlnm.Print_Area" localSheetId="0">Sheet1!$A$1:$AG$36</definedName>
  </definedNames>
  <calcPr calcId="191029"/>
</workbook>
</file>

<file path=xl/calcChain.xml><?xml version="1.0" encoding="utf-8"?>
<calcChain xmlns="http://schemas.openxmlformats.org/spreadsheetml/2006/main">
  <c r="AC11" i="1" l="1"/>
  <c r="AA11" i="1"/>
  <c r="AC34" i="1" l="1"/>
  <c r="AG32" i="1"/>
  <c r="AE32" i="1"/>
  <c r="AC32" i="1"/>
  <c r="AA32" i="1"/>
  <c r="Y32" i="1"/>
  <c r="W32" i="1"/>
  <c r="U32" i="1"/>
  <c r="S32" i="1"/>
  <c r="Q32" i="1"/>
  <c r="O32" i="1"/>
  <c r="M32" i="1"/>
  <c r="K32" i="1"/>
  <c r="I32" i="1"/>
  <c r="G32" i="1"/>
  <c r="E19" i="1" l="1"/>
  <c r="X26" i="1"/>
  <c r="C19" i="1" l="1"/>
  <c r="G19" i="1"/>
  <c r="I19" i="1"/>
  <c r="K19" i="1"/>
  <c r="M19" i="1"/>
  <c r="O19" i="1"/>
  <c r="Q19" i="1"/>
  <c r="S19" i="1"/>
  <c r="U19" i="1"/>
  <c r="W19" i="1"/>
  <c r="Y19" i="1"/>
  <c r="AA19" i="1"/>
  <c r="AA34" i="1" s="1"/>
  <c r="AE19" i="1"/>
  <c r="AE34" i="1" s="1"/>
  <c r="AG19" i="1"/>
  <c r="AG34" i="1" s="1"/>
  <c r="C11" i="1"/>
  <c r="E11" i="1"/>
  <c r="E34" i="1" s="1"/>
  <c r="G11" i="1"/>
  <c r="I11" i="1"/>
  <c r="K11" i="1"/>
  <c r="M11" i="1"/>
  <c r="O11" i="1"/>
  <c r="O34" i="1" s="1"/>
  <c r="Q11" i="1"/>
  <c r="Q34" i="1" s="1"/>
  <c r="S11" i="1"/>
  <c r="U11" i="1"/>
  <c r="W11" i="1"/>
  <c r="Y11" i="1"/>
  <c r="Y34" i="1" s="1"/>
  <c r="S34" i="1" l="1"/>
  <c r="U20" i="1"/>
  <c r="M34" i="1"/>
  <c r="K34" i="1"/>
  <c r="I34" i="1"/>
  <c r="W34" i="1"/>
  <c r="S20" i="1"/>
  <c r="U34" i="1"/>
  <c r="G34" i="1"/>
  <c r="C34" i="1"/>
  <c r="S12" i="1"/>
  <c r="U12" i="1"/>
  <c r="U35" i="1" l="1"/>
  <c r="S35" i="1"/>
</calcChain>
</file>

<file path=xl/sharedStrings.xml><?xml version="1.0" encoding="utf-8"?>
<sst xmlns="http://schemas.openxmlformats.org/spreadsheetml/2006/main" count="279" uniqueCount="131">
  <si>
    <t>/</t>
    <phoneticPr fontId="1" type="noConversion"/>
  </si>
  <si>
    <t>/</t>
    <phoneticPr fontId="1" type="noConversion"/>
  </si>
  <si>
    <t>/</t>
    <phoneticPr fontId="1" type="noConversion"/>
  </si>
  <si>
    <t>/</t>
    <phoneticPr fontId="1" type="noConversion"/>
  </si>
  <si>
    <t>/</t>
    <phoneticPr fontId="1" type="noConversion"/>
  </si>
  <si>
    <t>消費者心理學</t>
    <phoneticPr fontId="1" type="noConversion"/>
  </si>
  <si>
    <t>/</t>
    <phoneticPr fontId="1" type="noConversion"/>
  </si>
  <si>
    <t>漫畫創作(一)</t>
    <phoneticPr fontId="2" type="noConversion"/>
  </si>
  <si>
    <t>遊戲特效</t>
    <phoneticPr fontId="1" type="noConversion"/>
  </si>
  <si>
    <t>遊戲企劃</t>
    <phoneticPr fontId="1" type="noConversion"/>
  </si>
  <si>
    <t>產品行銷</t>
    <phoneticPr fontId="1" type="noConversion"/>
  </si>
  <si>
    <t>學年</t>
    <phoneticPr fontId="1" type="noConversion"/>
  </si>
  <si>
    <t>學期</t>
    <phoneticPr fontId="1" type="noConversion"/>
  </si>
  <si>
    <t>113.1學期</t>
    <phoneticPr fontId="1" type="noConversion"/>
  </si>
  <si>
    <t>113.2學期</t>
    <phoneticPr fontId="1" type="noConversion"/>
  </si>
  <si>
    <t>項目</t>
    <phoneticPr fontId="1" type="noConversion"/>
  </si>
  <si>
    <t>科目名稱</t>
    <phoneticPr fontId="1" type="noConversion"/>
  </si>
  <si>
    <t>學分</t>
    <phoneticPr fontId="1" type="noConversion"/>
  </si>
  <si>
    <t>時數</t>
    <phoneticPr fontId="1" type="noConversion"/>
  </si>
  <si>
    <t>中文閱讀與書寫(一)</t>
    <phoneticPr fontId="1" type="noConversion"/>
  </si>
  <si>
    <t>中文閱讀與書寫(二)</t>
    <phoneticPr fontId="1" type="noConversion"/>
  </si>
  <si>
    <t>歷史與文明</t>
    <phoneticPr fontId="1" type="noConversion"/>
  </si>
  <si>
    <t>民主與法治</t>
    <phoneticPr fontId="1" type="noConversion"/>
  </si>
  <si>
    <t>人文藝術類</t>
    <phoneticPr fontId="1" type="noConversion"/>
  </si>
  <si>
    <t>英文(一)</t>
    <phoneticPr fontId="1" type="noConversion"/>
  </si>
  <si>
    <t>英文(二)</t>
    <phoneticPr fontId="1" type="noConversion"/>
  </si>
  <si>
    <t>創意概論</t>
    <phoneticPr fontId="1" type="noConversion"/>
  </si>
  <si>
    <t>社會科學類</t>
    <phoneticPr fontId="1" type="noConversion"/>
  </si>
  <si>
    <t>體育</t>
    <phoneticPr fontId="1" type="noConversion"/>
  </si>
  <si>
    <t>小計</t>
    <phoneticPr fontId="1" type="noConversion"/>
  </si>
  <si>
    <t>提案與簡報技巧 </t>
    <phoneticPr fontId="1" type="noConversion"/>
  </si>
  <si>
    <t>專業必修合計</t>
    <phoneticPr fontId="1" type="noConversion"/>
  </si>
  <si>
    <t>合計</t>
    <phoneticPr fontId="1" type="noConversion"/>
  </si>
  <si>
    <t>總計</t>
    <phoneticPr fontId="1" type="noConversion"/>
  </si>
  <si>
    <t>專業選修</t>
    <phoneticPr fontId="1" type="noConversion"/>
  </si>
  <si>
    <t>系專業必修</t>
    <phoneticPr fontId="1" type="noConversion"/>
  </si>
  <si>
    <t>院核心
必修</t>
    <phoneticPr fontId="1" type="noConversion"/>
  </si>
  <si>
    <t>通識合計</t>
    <phoneticPr fontId="1" type="noConversion"/>
  </si>
  <si>
    <t>通識   必修</t>
    <phoneticPr fontId="1" type="noConversion"/>
  </si>
  <si>
    <t>劇本寫作與腳本設計</t>
    <phoneticPr fontId="1" type="noConversion"/>
  </si>
  <si>
    <t>學年113</t>
    <phoneticPr fontId="1" type="noConversion"/>
  </si>
  <si>
    <t>基礎遊戲引擎應用</t>
    <phoneticPr fontId="1" type="noConversion"/>
  </si>
  <si>
    <t>學年114</t>
    <phoneticPr fontId="1" type="noConversion"/>
  </si>
  <si>
    <t>114.1學期</t>
    <phoneticPr fontId="1" type="noConversion"/>
  </si>
  <si>
    <t>114.2學期</t>
    <phoneticPr fontId="1" type="noConversion"/>
  </si>
  <si>
    <t>學年115</t>
    <phoneticPr fontId="1" type="noConversion"/>
  </si>
  <si>
    <t>115.1學期</t>
    <phoneticPr fontId="1" type="noConversion"/>
  </si>
  <si>
    <t>115.2學期</t>
    <phoneticPr fontId="1" type="noConversion"/>
  </si>
  <si>
    <t>遊戲雛形設計</t>
    <phoneticPr fontId="1" type="noConversion"/>
  </si>
  <si>
    <t>/</t>
    <phoneticPr fontId="2" type="noConversion"/>
  </si>
  <si>
    <t xml:space="preserve">虛擬網紅與直播整合應用
</t>
    <phoneticPr fontId="2" type="noConversion"/>
  </si>
  <si>
    <t>動畫特效應用</t>
    <phoneticPr fontId="2" type="noConversion"/>
  </si>
  <si>
    <t>混合實境應用</t>
    <phoneticPr fontId="2" type="noConversion"/>
  </si>
  <si>
    <t>學年116</t>
    <phoneticPr fontId="1" type="noConversion"/>
  </si>
  <si>
    <t>116.1學期</t>
    <phoneticPr fontId="1" type="noConversion"/>
  </si>
  <si>
    <t>116.2學期</t>
    <phoneticPr fontId="1" type="noConversion"/>
  </si>
  <si>
    <t>互動媒體製作</t>
    <phoneticPr fontId="1" type="noConversion"/>
  </si>
  <si>
    <t>自媒體經營與管理</t>
    <phoneticPr fontId="1" type="noConversion"/>
  </si>
  <si>
    <t>多媒體商業模式</t>
    <phoneticPr fontId="1" type="noConversion"/>
  </si>
  <si>
    <t>原畫設計</t>
    <phoneticPr fontId="1" type="noConversion"/>
  </si>
  <si>
    <t>基礎AI應用</t>
    <phoneticPr fontId="1" type="noConversion"/>
  </si>
  <si>
    <t>串流轉播實務</t>
    <phoneticPr fontId="2" type="noConversion"/>
  </si>
  <si>
    <t>數位雕刻</t>
    <phoneticPr fontId="2" type="noConversion"/>
  </si>
  <si>
    <t>3D列印</t>
    <phoneticPr fontId="2" type="noConversion"/>
  </si>
  <si>
    <t>多媒體網頁設計</t>
    <phoneticPr fontId="2" type="noConversion"/>
  </si>
  <si>
    <t>動作捕捉</t>
    <phoneticPr fontId="2" type="noConversion"/>
  </si>
  <si>
    <t>創業管理實務</t>
    <phoneticPr fontId="2" type="noConversion"/>
  </si>
  <si>
    <t>漫畫創作(二)</t>
    <phoneticPr fontId="2" type="noConversion"/>
  </si>
  <si>
    <t>數位音訊控制</t>
    <phoneticPr fontId="2" type="noConversion"/>
  </si>
  <si>
    <t>即時演算動畫製作</t>
    <phoneticPr fontId="2" type="noConversion"/>
  </si>
  <si>
    <t>桌遊設計</t>
    <phoneticPr fontId="2" type="noConversion"/>
  </si>
  <si>
    <t>XR遊戲實作</t>
    <phoneticPr fontId="1" type="noConversion"/>
  </si>
  <si>
    <t>2D動畫</t>
    <phoneticPr fontId="2" type="noConversion"/>
  </si>
  <si>
    <t>雲端數據應用</t>
    <phoneticPr fontId="2" type="noConversion"/>
  </si>
  <si>
    <t>電競場域實作</t>
    <phoneticPr fontId="2" type="noConversion"/>
  </si>
  <si>
    <t>電競產業平台規劃</t>
    <phoneticPr fontId="2" type="noConversion"/>
  </si>
  <si>
    <t>網路架設技術</t>
    <phoneticPr fontId="2" type="noConversion"/>
  </si>
  <si>
    <t>進階攝影與剪輯</t>
    <phoneticPr fontId="2" type="noConversion"/>
  </si>
  <si>
    <t>公仔模型製作(二)</t>
    <phoneticPr fontId="2" type="noConversion"/>
  </si>
  <si>
    <t>Cosplay實作</t>
    <phoneticPr fontId="2" type="noConversion"/>
  </si>
  <si>
    <t>Live 2D實作</t>
    <phoneticPr fontId="2" type="noConversion"/>
  </si>
  <si>
    <t>3D場景建模</t>
    <phoneticPr fontId="2" type="noConversion"/>
  </si>
  <si>
    <t>3D人物建模</t>
    <phoneticPr fontId="2" type="noConversion"/>
  </si>
  <si>
    <t>公仔模型製作(一)</t>
    <phoneticPr fontId="2" type="noConversion"/>
  </si>
  <si>
    <t>進階AI應用</t>
    <phoneticPr fontId="2" type="noConversion"/>
  </si>
  <si>
    <t>遊戲UI與UX設計</t>
    <phoneticPr fontId="2" type="noConversion"/>
  </si>
  <si>
    <t>水冷主機系統實作</t>
    <phoneticPr fontId="2" type="noConversion"/>
  </si>
  <si>
    <t>基礎攝影與剪輯</t>
    <phoneticPr fontId="1" type="noConversion"/>
  </si>
  <si>
    <t>設計概論</t>
    <phoneticPr fontId="1" type="noConversion"/>
  </si>
  <si>
    <t>2D遊戲開發</t>
    <phoneticPr fontId="2" type="noConversion"/>
  </si>
  <si>
    <t>3D遊戲開發</t>
    <phoneticPr fontId="2" type="noConversion"/>
  </si>
  <si>
    <t>基礎遊戲製作</t>
    <phoneticPr fontId="1" type="noConversion"/>
  </si>
  <si>
    <t>進階遊戲製作</t>
    <phoneticPr fontId="1" type="noConversion"/>
  </si>
  <si>
    <t>基礎多媒體英文專業詞彙</t>
    <phoneticPr fontId="2" type="noConversion"/>
  </si>
  <si>
    <t>進階多媒體英文專業詞彙</t>
    <phoneticPr fontId="2" type="noConversion"/>
  </si>
  <si>
    <t>基礎多媒體日文專業詞彙</t>
    <phoneticPr fontId="2" type="noConversion"/>
  </si>
  <si>
    <t>進階多媒體日文專業詞彙</t>
    <phoneticPr fontId="2" type="noConversion"/>
  </si>
  <si>
    <t>基礎動畫製作</t>
    <phoneticPr fontId="2" type="noConversion"/>
  </si>
  <si>
    <t>進階動畫製作</t>
    <phoneticPr fontId="2" type="noConversion"/>
  </si>
  <si>
    <r>
      <t>電競實戰技巧實務</t>
    </r>
    <r>
      <rPr>
        <sz val="12"/>
        <color theme="1"/>
        <rFont val="Times New Roman"/>
        <family val="1"/>
      </rPr>
      <t>(</t>
    </r>
    <r>
      <rPr>
        <sz val="12"/>
        <color theme="1"/>
        <rFont val="新細明體"/>
        <family val="1"/>
        <charset val="136"/>
        <scheme val="minor"/>
      </rPr>
      <t>一</t>
    </r>
    <r>
      <rPr>
        <sz val="12"/>
        <color theme="1"/>
        <rFont val="Times New Roman"/>
        <family val="1"/>
      </rPr>
      <t>)</t>
    </r>
    <phoneticPr fontId="2" type="noConversion"/>
  </si>
  <si>
    <t>履歷製作技巧</t>
  </si>
  <si>
    <t>美學</t>
    <phoneticPr fontId="1" type="noConversion"/>
  </si>
  <si>
    <t>人文精神</t>
    <phoneticPr fontId="1" type="noConversion"/>
  </si>
  <si>
    <t>專案管理</t>
    <phoneticPr fontId="1" type="noConversion"/>
  </si>
  <si>
    <t>ACGE概論</t>
    <phoneticPr fontId="1" type="noConversion"/>
  </si>
  <si>
    <r>
      <t>電競實戰技巧實務</t>
    </r>
    <r>
      <rPr>
        <sz val="12"/>
        <rFont val="Times New Roman"/>
        <family val="1"/>
      </rPr>
      <t>(</t>
    </r>
    <r>
      <rPr>
        <sz val="12"/>
        <rFont val="新細明體"/>
        <family val="1"/>
        <scheme val="minor"/>
      </rPr>
      <t>二</t>
    </r>
    <r>
      <rPr>
        <sz val="12"/>
        <rFont val="Times New Roman"/>
        <family val="1"/>
      </rPr>
      <t>)</t>
    </r>
    <phoneticPr fontId="2" type="noConversion"/>
  </si>
  <si>
    <r>
      <t>電競實戰技巧實務</t>
    </r>
    <r>
      <rPr>
        <sz val="12"/>
        <rFont val="Times New Roman"/>
        <family val="1"/>
      </rPr>
      <t>(</t>
    </r>
    <r>
      <rPr>
        <sz val="12"/>
        <rFont val="新細明體"/>
        <family val="1"/>
        <scheme val="minor"/>
      </rPr>
      <t>三</t>
    </r>
    <r>
      <rPr>
        <sz val="12"/>
        <rFont val="Times New Roman"/>
        <family val="1"/>
      </rPr>
      <t>)</t>
    </r>
    <phoneticPr fontId="2" type="noConversion"/>
  </si>
  <si>
    <r>
      <t>電競實戰技巧實務</t>
    </r>
    <r>
      <rPr>
        <sz val="12"/>
        <rFont val="Times New Roman"/>
        <family val="1"/>
      </rPr>
      <t>(</t>
    </r>
    <r>
      <rPr>
        <sz val="12"/>
        <rFont val="新細明體"/>
        <family val="1"/>
        <scheme val="minor"/>
      </rPr>
      <t>四</t>
    </r>
    <r>
      <rPr>
        <sz val="12"/>
        <rFont val="Times New Roman"/>
        <family val="1"/>
      </rPr>
      <t>)</t>
    </r>
    <phoneticPr fontId="2" type="noConversion"/>
  </si>
  <si>
    <r>
      <t>電競實戰技巧實務</t>
    </r>
    <r>
      <rPr>
        <sz val="12"/>
        <rFont val="Times New Roman"/>
        <family val="1"/>
      </rPr>
      <t>(</t>
    </r>
    <r>
      <rPr>
        <sz val="12"/>
        <rFont val="新細明體"/>
        <family val="1"/>
        <scheme val="minor"/>
      </rPr>
      <t>五</t>
    </r>
    <r>
      <rPr>
        <sz val="12"/>
        <rFont val="Times New Roman"/>
        <family val="1"/>
      </rPr>
      <t>)</t>
    </r>
    <phoneticPr fontId="2" type="noConversion"/>
  </si>
  <si>
    <r>
      <t>電競實戰技巧實務</t>
    </r>
    <r>
      <rPr>
        <sz val="12"/>
        <rFont val="Times New Roman"/>
        <family val="1"/>
      </rPr>
      <t>(</t>
    </r>
    <r>
      <rPr>
        <sz val="12"/>
        <rFont val="新細明體"/>
        <family val="1"/>
        <scheme val="minor"/>
      </rPr>
      <t>六</t>
    </r>
    <r>
      <rPr>
        <sz val="12"/>
        <rFont val="Times New Roman"/>
        <family val="1"/>
      </rPr>
      <t>)</t>
    </r>
    <phoneticPr fontId="2" type="noConversion"/>
  </si>
  <si>
    <t>遊戲程式設計</t>
    <phoneticPr fontId="2" type="noConversion"/>
  </si>
  <si>
    <t>手遊程式設計</t>
    <phoneticPr fontId="2" type="noConversion"/>
  </si>
  <si>
    <t>C#程式設計</t>
    <phoneticPr fontId="2" type="noConversion"/>
  </si>
  <si>
    <t>Python程式設計</t>
    <phoneticPr fontId="2" type="noConversion"/>
  </si>
  <si>
    <t>管理概論</t>
    <phoneticPr fontId="1" type="noConversion"/>
  </si>
  <si>
    <t>/</t>
    <phoneticPr fontId="2" type="noConversion"/>
  </si>
  <si>
    <t>/</t>
    <phoneticPr fontId="2" type="noConversion"/>
  </si>
  <si>
    <t>短影片製作</t>
    <phoneticPr fontId="2" type="noConversion"/>
  </si>
  <si>
    <t>電競賽事評論與主持實務</t>
  </si>
  <si>
    <t>電競賽事與行銷企劃</t>
    <phoneticPr fontId="2" type="noConversion"/>
  </si>
  <si>
    <t>遊戲實況經營實務</t>
    <phoneticPr fontId="2" type="noConversion"/>
  </si>
  <si>
    <t>電競團隊管理實務</t>
    <phoneticPr fontId="2" type="noConversion"/>
  </si>
  <si>
    <t>多媒體數位發行</t>
  </si>
  <si>
    <t>電競賽事企劃轉播實務</t>
    <phoneticPr fontId="2" type="noConversion"/>
  </si>
  <si>
    <t>應用程式設計</t>
    <phoneticPr fontId="2" type="noConversion"/>
  </si>
  <si>
    <t>小計</t>
    <phoneticPr fontId="2" type="noConversion"/>
  </si>
  <si>
    <t>每學期參考選修學分</t>
    <phoneticPr fontId="2" type="noConversion"/>
  </si>
  <si>
    <t>數位藝術創作</t>
    <phoneticPr fontId="2" type="noConversion"/>
  </si>
  <si>
    <t>旁白配音實作</t>
    <phoneticPr fontId="2" type="noConversion"/>
  </si>
  <si>
    <t>/</t>
    <phoneticPr fontId="2" type="noConversion"/>
  </si>
  <si>
    <t>1130321製表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</si>
</sst>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3"/>
      <charset val="136"/>
      <scheme val="minor"/>
    </font>
    <font>
      <sz val="11"/>
      <name val="微軟正黑體"/>
      <family val="2"/>
      <charset val="136"/>
    </font>
    <font>
      <b/>
      <sz val="11"/>
      <name val="微軟正黑體"/>
      <family val="2"/>
      <charset val="136"/>
    </font>
    <font>
      <sz val="11"/>
      <color theme="1"/>
      <name val="微軟正黑體"/>
      <family val="2"/>
      <charset val="136"/>
    </font>
    <font>
      <strike/>
      <sz val="11"/>
      <name val="微軟正黑體"/>
      <family val="2"/>
      <charset val="136"/>
    </font>
    <font>
      <sz val="12"/>
      <name val="微軟正黑體"/>
      <family val="2"/>
      <charset val="136"/>
    </font>
    <font>
      <b/>
      <sz val="14"/>
      <name val="微軟正黑體"/>
      <family val="2"/>
      <charset val="136"/>
    </font>
    <font>
      <sz val="14"/>
      <name val="微軟正黑體"/>
      <family val="2"/>
      <charset val="136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name val="新細明體"/>
      <family val="1"/>
      <scheme val="minor"/>
    </font>
    <font>
      <sz val="11"/>
      <color rgb="FFFF0000"/>
      <name val="微軟正黑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0000FF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37"/>
  <sheetViews>
    <sheetView tabSelected="1" topLeftCell="C1" zoomScale="85" zoomScaleNormal="85" zoomScaleSheetLayoutView="90" workbookViewId="0">
      <pane ySplit="2" topLeftCell="A3" activePane="bottomLeft" state="frozen"/>
      <selection pane="bottomLeft" activeCell="AD37" sqref="AD37"/>
    </sheetView>
  </sheetViews>
  <sheetFormatPr defaultColWidth="9" defaultRowHeight="15" x14ac:dyDescent="0.25"/>
  <cols>
    <col min="1" max="1" width="7.125" style="2" customWidth="1"/>
    <col min="2" max="2" width="19.75" style="4" bestFit="1" customWidth="1"/>
    <col min="3" max="3" width="5.625" style="3" customWidth="1"/>
    <col min="4" max="4" width="1.5" style="3" bestFit="1" customWidth="1"/>
    <col min="5" max="5" width="4" style="3" customWidth="1"/>
    <col min="6" max="6" width="25.375" style="4" bestFit="1" customWidth="1"/>
    <col min="7" max="7" width="4.375" style="4" customWidth="1"/>
    <col min="8" max="8" width="1.5" style="4" customWidth="1"/>
    <col min="9" max="9" width="4.375" style="4" customWidth="1"/>
    <col min="10" max="10" width="27.75" style="4" customWidth="1"/>
    <col min="11" max="11" width="4.5" style="3" customWidth="1"/>
    <col min="12" max="12" width="1.5" style="3" customWidth="1"/>
    <col min="13" max="13" width="4.5" style="3" customWidth="1"/>
    <col min="14" max="14" width="23" style="4" bestFit="1" customWidth="1"/>
    <col min="15" max="15" width="4.5" style="3" customWidth="1"/>
    <col min="16" max="16" width="1.5" style="3" customWidth="1"/>
    <col min="17" max="17" width="4.5" style="3" customWidth="1"/>
    <col min="18" max="18" width="24.875" style="4" bestFit="1" customWidth="1"/>
    <col min="19" max="19" width="6.625" style="3" customWidth="1"/>
    <col min="20" max="20" width="1.5" style="3" customWidth="1"/>
    <col min="21" max="21" width="5.5" style="3" customWidth="1"/>
    <col min="22" max="22" width="24.125" style="4" bestFit="1" customWidth="1"/>
    <col min="23" max="23" width="4.5" style="4" customWidth="1"/>
    <col min="24" max="24" width="1.5" style="4" customWidth="1"/>
    <col min="25" max="25" width="4.5" style="4" customWidth="1"/>
    <col min="26" max="26" width="23.125" style="4" customWidth="1"/>
    <col min="27" max="27" width="4.5" style="3" customWidth="1"/>
    <col min="28" max="28" width="1.5" style="3" customWidth="1"/>
    <col min="29" max="29" width="4.5" style="3" customWidth="1"/>
    <col min="30" max="30" width="18.125" style="4" customWidth="1"/>
    <col min="31" max="31" width="4.5" style="3" customWidth="1"/>
    <col min="32" max="32" width="1.5" style="3" customWidth="1"/>
    <col min="33" max="33" width="4.5" style="3" customWidth="1"/>
    <col min="34" max="16384" width="9" style="2"/>
  </cols>
  <sheetData>
    <row r="1" spans="1:33" s="1" customFormat="1" x14ac:dyDescent="0.25">
      <c r="A1" s="14" t="s">
        <v>11</v>
      </c>
      <c r="B1" s="38" t="s">
        <v>40</v>
      </c>
      <c r="C1" s="39"/>
      <c r="D1" s="39"/>
      <c r="E1" s="39"/>
      <c r="F1" s="39"/>
      <c r="G1" s="39"/>
      <c r="H1" s="39"/>
      <c r="I1" s="40"/>
      <c r="J1" s="38" t="s">
        <v>42</v>
      </c>
      <c r="K1" s="39"/>
      <c r="L1" s="39"/>
      <c r="M1" s="39"/>
      <c r="N1" s="39"/>
      <c r="O1" s="39"/>
      <c r="P1" s="39"/>
      <c r="Q1" s="40"/>
      <c r="R1" s="41" t="s">
        <v>45</v>
      </c>
      <c r="S1" s="41"/>
      <c r="T1" s="41"/>
      <c r="U1" s="41"/>
      <c r="V1" s="41"/>
      <c r="W1" s="41"/>
      <c r="X1" s="41"/>
      <c r="Y1" s="41"/>
      <c r="Z1" s="41" t="s">
        <v>53</v>
      </c>
      <c r="AA1" s="41"/>
      <c r="AB1" s="41"/>
      <c r="AC1" s="41"/>
      <c r="AD1" s="41"/>
      <c r="AE1" s="41"/>
      <c r="AF1" s="41"/>
      <c r="AG1" s="41"/>
    </row>
    <row r="2" spans="1:33" s="1" customFormat="1" x14ac:dyDescent="0.25">
      <c r="A2" s="14" t="s">
        <v>12</v>
      </c>
      <c r="B2" s="38" t="s">
        <v>13</v>
      </c>
      <c r="C2" s="39"/>
      <c r="D2" s="39"/>
      <c r="E2" s="40"/>
      <c r="F2" s="38" t="s">
        <v>14</v>
      </c>
      <c r="G2" s="39"/>
      <c r="H2" s="39"/>
      <c r="I2" s="40"/>
      <c r="J2" s="38" t="s">
        <v>43</v>
      </c>
      <c r="K2" s="39"/>
      <c r="L2" s="39"/>
      <c r="M2" s="40"/>
      <c r="N2" s="38" t="s">
        <v>44</v>
      </c>
      <c r="O2" s="39"/>
      <c r="P2" s="39"/>
      <c r="Q2" s="40"/>
      <c r="R2" s="41" t="s">
        <v>46</v>
      </c>
      <c r="S2" s="41"/>
      <c r="T2" s="41"/>
      <c r="U2" s="41"/>
      <c r="V2" s="41" t="s">
        <v>47</v>
      </c>
      <c r="W2" s="41"/>
      <c r="X2" s="41"/>
      <c r="Y2" s="41"/>
      <c r="Z2" s="41" t="s">
        <v>54</v>
      </c>
      <c r="AA2" s="41"/>
      <c r="AB2" s="41"/>
      <c r="AC2" s="41"/>
      <c r="AD2" s="41" t="s">
        <v>55</v>
      </c>
      <c r="AE2" s="41"/>
      <c r="AF2" s="41"/>
      <c r="AG2" s="41"/>
    </row>
    <row r="3" spans="1:33" s="1" customFormat="1" ht="30" x14ac:dyDescent="0.25">
      <c r="A3" s="14" t="s">
        <v>15</v>
      </c>
      <c r="B3" s="13" t="s">
        <v>16</v>
      </c>
      <c r="C3" s="13" t="s">
        <v>17</v>
      </c>
      <c r="D3" s="13" t="s">
        <v>1</v>
      </c>
      <c r="E3" s="13" t="s">
        <v>18</v>
      </c>
      <c r="F3" s="13" t="s">
        <v>16</v>
      </c>
      <c r="G3" s="13" t="s">
        <v>17</v>
      </c>
      <c r="H3" s="13" t="s">
        <v>1</v>
      </c>
      <c r="I3" s="13" t="s">
        <v>18</v>
      </c>
      <c r="J3" s="13" t="s">
        <v>16</v>
      </c>
      <c r="K3" s="13" t="s">
        <v>17</v>
      </c>
      <c r="L3" s="13" t="s">
        <v>1</v>
      </c>
      <c r="M3" s="13" t="s">
        <v>18</v>
      </c>
      <c r="N3" s="13" t="s">
        <v>16</v>
      </c>
      <c r="O3" s="13" t="s">
        <v>17</v>
      </c>
      <c r="P3" s="13" t="s">
        <v>0</v>
      </c>
      <c r="Q3" s="13" t="s">
        <v>18</v>
      </c>
      <c r="R3" s="13" t="s">
        <v>16</v>
      </c>
      <c r="S3" s="13" t="s">
        <v>17</v>
      </c>
      <c r="T3" s="13" t="s">
        <v>1</v>
      </c>
      <c r="U3" s="13" t="s">
        <v>18</v>
      </c>
      <c r="V3" s="13" t="s">
        <v>16</v>
      </c>
      <c r="W3" s="13" t="s">
        <v>17</v>
      </c>
      <c r="X3" s="13" t="s">
        <v>1</v>
      </c>
      <c r="Y3" s="13" t="s">
        <v>18</v>
      </c>
      <c r="Z3" s="13" t="s">
        <v>16</v>
      </c>
      <c r="AA3" s="13" t="s">
        <v>17</v>
      </c>
      <c r="AB3" s="13" t="s">
        <v>1</v>
      </c>
      <c r="AC3" s="13" t="s">
        <v>18</v>
      </c>
      <c r="AD3" s="13" t="s">
        <v>16</v>
      </c>
      <c r="AE3" s="13" t="s">
        <v>17</v>
      </c>
      <c r="AF3" s="13" t="s">
        <v>1</v>
      </c>
      <c r="AG3" s="13" t="s">
        <v>18</v>
      </c>
    </row>
    <row r="4" spans="1:33" ht="16.149999999999999" customHeight="1" x14ac:dyDescent="0.25">
      <c r="A4" s="41" t="s">
        <v>38</v>
      </c>
      <c r="B4" s="13" t="s">
        <v>19</v>
      </c>
      <c r="C4" s="13">
        <v>2</v>
      </c>
      <c r="D4" s="13" t="s">
        <v>4</v>
      </c>
      <c r="E4" s="13">
        <v>2</v>
      </c>
      <c r="F4" s="13" t="s">
        <v>20</v>
      </c>
      <c r="G4" s="13">
        <v>2</v>
      </c>
      <c r="H4" s="13" t="s">
        <v>4</v>
      </c>
      <c r="I4" s="13">
        <v>2</v>
      </c>
      <c r="J4" s="23" t="s">
        <v>101</v>
      </c>
      <c r="K4" s="23">
        <v>2</v>
      </c>
      <c r="L4" s="23" t="s">
        <v>0</v>
      </c>
      <c r="M4" s="23">
        <v>2</v>
      </c>
      <c r="N4" s="23" t="s">
        <v>26</v>
      </c>
      <c r="O4" s="23">
        <v>2</v>
      </c>
      <c r="P4" s="23" t="s">
        <v>0</v>
      </c>
      <c r="Q4" s="23">
        <v>2</v>
      </c>
      <c r="R4" s="23" t="s">
        <v>102</v>
      </c>
      <c r="S4" s="23">
        <v>2</v>
      </c>
      <c r="T4" s="23" t="s">
        <v>0</v>
      </c>
      <c r="U4" s="23">
        <v>2</v>
      </c>
      <c r="V4" s="23" t="s">
        <v>22</v>
      </c>
      <c r="W4" s="23">
        <v>2</v>
      </c>
      <c r="X4" s="23" t="s">
        <v>0</v>
      </c>
      <c r="Y4" s="23">
        <v>2</v>
      </c>
      <c r="Z4" s="23" t="s">
        <v>21</v>
      </c>
      <c r="AA4" s="23">
        <v>2</v>
      </c>
      <c r="AB4" s="23" t="s">
        <v>0</v>
      </c>
      <c r="AC4" s="23">
        <v>2</v>
      </c>
      <c r="AD4" s="13"/>
      <c r="AE4" s="13"/>
      <c r="AF4" s="13"/>
      <c r="AG4" s="13"/>
    </row>
    <row r="5" spans="1:33" x14ac:dyDescent="0.25">
      <c r="A5" s="41"/>
      <c r="B5" s="13" t="s">
        <v>24</v>
      </c>
      <c r="C5" s="13">
        <v>2</v>
      </c>
      <c r="D5" s="13" t="s">
        <v>4</v>
      </c>
      <c r="E5" s="13">
        <v>2</v>
      </c>
      <c r="F5" s="13" t="s">
        <v>25</v>
      </c>
      <c r="G5" s="13">
        <v>2</v>
      </c>
      <c r="H5" s="13" t="s">
        <v>4</v>
      </c>
      <c r="I5" s="13">
        <v>2</v>
      </c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 t="s">
        <v>124</v>
      </c>
      <c r="W5" s="23">
        <v>2</v>
      </c>
      <c r="X5" s="23" t="s">
        <v>0</v>
      </c>
      <c r="Y5" s="23">
        <v>2</v>
      </c>
      <c r="Z5" s="23" t="s">
        <v>27</v>
      </c>
      <c r="AA5" s="23">
        <v>2</v>
      </c>
      <c r="AB5" s="23" t="s">
        <v>0</v>
      </c>
      <c r="AC5" s="23">
        <v>2</v>
      </c>
      <c r="AD5" s="13"/>
      <c r="AE5" s="13"/>
      <c r="AF5" s="13"/>
      <c r="AG5" s="13"/>
    </row>
    <row r="6" spans="1:33" x14ac:dyDescent="0.25">
      <c r="A6" s="41"/>
      <c r="B6" s="23" t="s">
        <v>28</v>
      </c>
      <c r="C6" s="23">
        <v>2</v>
      </c>
      <c r="D6" s="23" t="s">
        <v>0</v>
      </c>
      <c r="E6" s="23">
        <v>2</v>
      </c>
      <c r="F6" s="36"/>
      <c r="G6" s="36"/>
      <c r="H6" s="36"/>
      <c r="I6" s="36"/>
      <c r="J6" s="13"/>
      <c r="K6" s="13"/>
      <c r="L6" s="13"/>
      <c r="M6" s="13"/>
      <c r="N6" s="13"/>
      <c r="O6" s="13"/>
      <c r="P6" s="13"/>
      <c r="Q6" s="13"/>
      <c r="R6" s="9"/>
      <c r="S6" s="9"/>
      <c r="T6" s="9"/>
      <c r="U6" s="9"/>
      <c r="V6" s="23" t="s">
        <v>23</v>
      </c>
      <c r="W6" s="23">
        <v>2</v>
      </c>
      <c r="X6" s="23" t="s">
        <v>0</v>
      </c>
      <c r="Y6" s="23">
        <v>2</v>
      </c>
      <c r="Z6" s="23"/>
      <c r="AA6" s="23"/>
      <c r="AB6" s="23"/>
      <c r="AC6" s="23"/>
      <c r="AD6" s="13"/>
      <c r="AE6" s="13"/>
      <c r="AF6" s="13"/>
      <c r="AG6" s="13"/>
    </row>
    <row r="7" spans="1:33" x14ac:dyDescent="0.25">
      <c r="A7" s="41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0"/>
      <c r="O7" s="10"/>
      <c r="P7" s="10"/>
      <c r="Q7" s="10"/>
      <c r="R7" s="13"/>
      <c r="S7" s="13"/>
      <c r="T7" s="13"/>
      <c r="U7" s="13"/>
      <c r="V7" s="36"/>
      <c r="W7" s="36"/>
      <c r="X7" s="36"/>
      <c r="Y7" s="36"/>
      <c r="Z7" s="10"/>
      <c r="AA7" s="13"/>
      <c r="AB7" s="13"/>
      <c r="AC7" s="13"/>
      <c r="AD7" s="13"/>
      <c r="AE7" s="13"/>
      <c r="AF7" s="13"/>
      <c r="AG7" s="13"/>
    </row>
    <row r="8" spans="1:33" x14ac:dyDescent="0.25">
      <c r="A8" s="41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</row>
    <row r="9" spans="1:33" x14ac:dyDescent="0.25">
      <c r="A9" s="41"/>
      <c r="B9" s="9"/>
      <c r="C9" s="9"/>
      <c r="D9" s="9"/>
      <c r="E9" s="9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</row>
    <row r="10" spans="1:33" x14ac:dyDescent="0.25">
      <c r="A10" s="41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</row>
    <row r="11" spans="1:33" s="5" customFormat="1" x14ac:dyDescent="0.25">
      <c r="A11" s="42"/>
      <c r="B11" s="11" t="s">
        <v>29</v>
      </c>
      <c r="C11" s="11">
        <f>SUM(C4:C10)</f>
        <v>6</v>
      </c>
      <c r="D11" s="11" t="s">
        <v>3</v>
      </c>
      <c r="E11" s="11">
        <f>SUM(E4:E10)</f>
        <v>6</v>
      </c>
      <c r="F11" s="11"/>
      <c r="G11" s="11">
        <f>SUM(G4:G10)</f>
        <v>4</v>
      </c>
      <c r="H11" s="11" t="s">
        <v>3</v>
      </c>
      <c r="I11" s="11">
        <f>SUM(I4:I10)</f>
        <v>4</v>
      </c>
      <c r="J11" s="11"/>
      <c r="K11" s="11">
        <f>SUM(K4:K10)</f>
        <v>2</v>
      </c>
      <c r="L11" s="11" t="s">
        <v>3</v>
      </c>
      <c r="M11" s="11">
        <f>SUM(M4:M10)</f>
        <v>2</v>
      </c>
      <c r="N11" s="11"/>
      <c r="O11" s="11">
        <f>SUM(O4:O10)</f>
        <v>2</v>
      </c>
      <c r="P11" s="11" t="s">
        <v>3</v>
      </c>
      <c r="Q11" s="11">
        <f>SUM(Q4:Q10)</f>
        <v>2</v>
      </c>
      <c r="R11" s="11"/>
      <c r="S11" s="11">
        <f>SUM(S4:S10)</f>
        <v>2</v>
      </c>
      <c r="T11" s="11" t="s">
        <v>2</v>
      </c>
      <c r="U11" s="11">
        <f>SUM(U4:U10)</f>
        <v>2</v>
      </c>
      <c r="V11" s="11"/>
      <c r="W11" s="11">
        <f>SUM(W4:W10)</f>
        <v>6</v>
      </c>
      <c r="X11" s="11" t="s">
        <v>0</v>
      </c>
      <c r="Y11" s="11">
        <f>SUM(Y4:Y10)</f>
        <v>6</v>
      </c>
      <c r="Z11" s="11"/>
      <c r="AA11" s="11">
        <f>SUM(AA4:AA10)</f>
        <v>4</v>
      </c>
      <c r="AB11" s="11" t="s">
        <v>0</v>
      </c>
      <c r="AC11" s="11">
        <f>SUM(AC4:AC10)</f>
        <v>4</v>
      </c>
      <c r="AD11" s="11"/>
      <c r="AE11" s="11"/>
      <c r="AF11" s="11"/>
      <c r="AG11" s="11"/>
    </row>
    <row r="12" spans="1:33" s="5" customFormat="1" ht="18.75" x14ac:dyDescent="0.25">
      <c r="A12" s="42"/>
      <c r="B12" s="43" t="s">
        <v>37</v>
      </c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15">
        <f>C11+G11+K11+O11+S11+W11+AA11+AE11</f>
        <v>26</v>
      </c>
      <c r="T12" s="15" t="s">
        <v>1</v>
      </c>
      <c r="U12" s="15">
        <f>E11+I11+M11+Q11+U11+Y11+AC11+AG11</f>
        <v>26</v>
      </c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</row>
    <row r="13" spans="1:33" s="5" customFormat="1" ht="30" x14ac:dyDescent="0.25">
      <c r="A13" s="13" t="s">
        <v>36</v>
      </c>
      <c r="B13" s="13"/>
      <c r="C13" s="13"/>
      <c r="D13" s="13"/>
      <c r="E13" s="13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3" t="s">
        <v>5</v>
      </c>
      <c r="S13" s="13">
        <v>2</v>
      </c>
      <c r="T13" s="13" t="s">
        <v>0</v>
      </c>
      <c r="U13" s="13">
        <v>2</v>
      </c>
      <c r="V13" s="13" t="s">
        <v>57</v>
      </c>
      <c r="W13" s="13">
        <v>2</v>
      </c>
      <c r="X13" s="13" t="s">
        <v>0</v>
      </c>
      <c r="Y13" s="13">
        <v>2</v>
      </c>
      <c r="Z13" s="11"/>
      <c r="AA13" s="11"/>
      <c r="AB13" s="11"/>
      <c r="AC13" s="11"/>
      <c r="AD13" s="11"/>
      <c r="AE13" s="11"/>
      <c r="AF13" s="11"/>
      <c r="AG13" s="11"/>
    </row>
    <row r="14" spans="1:33" x14ac:dyDescent="0.25">
      <c r="A14" s="45" t="s">
        <v>35</v>
      </c>
      <c r="B14" s="9" t="s">
        <v>104</v>
      </c>
      <c r="C14" s="9">
        <v>2</v>
      </c>
      <c r="D14" s="9" t="s">
        <v>0</v>
      </c>
      <c r="E14" s="9">
        <v>2</v>
      </c>
      <c r="F14" s="18" t="s">
        <v>114</v>
      </c>
      <c r="G14" s="9">
        <v>2</v>
      </c>
      <c r="H14" s="9" t="s">
        <v>0</v>
      </c>
      <c r="I14" s="9">
        <v>2</v>
      </c>
      <c r="J14" s="9" t="s">
        <v>30</v>
      </c>
      <c r="K14" s="9">
        <v>2</v>
      </c>
      <c r="L14" s="9" t="s">
        <v>0</v>
      </c>
      <c r="M14" s="9">
        <v>3</v>
      </c>
      <c r="N14" s="19" t="s">
        <v>117</v>
      </c>
      <c r="O14" s="19">
        <v>3</v>
      </c>
      <c r="P14" s="19"/>
      <c r="Q14" s="19">
        <v>3</v>
      </c>
      <c r="R14" s="18" t="s">
        <v>58</v>
      </c>
      <c r="S14" s="9">
        <v>2</v>
      </c>
      <c r="T14" s="9" t="s">
        <v>0</v>
      </c>
      <c r="U14" s="9">
        <v>2</v>
      </c>
      <c r="V14" s="19" t="s">
        <v>68</v>
      </c>
      <c r="W14" s="19">
        <v>2</v>
      </c>
      <c r="X14" s="19" t="s">
        <v>49</v>
      </c>
      <c r="Y14" s="9">
        <v>2</v>
      </c>
      <c r="Z14" s="14" t="s">
        <v>122</v>
      </c>
      <c r="AA14" s="14">
        <v>2</v>
      </c>
      <c r="AB14" s="13" t="s">
        <v>0</v>
      </c>
      <c r="AC14" s="14">
        <v>2</v>
      </c>
      <c r="AD14" s="13" t="s">
        <v>100</v>
      </c>
      <c r="AE14" s="13">
        <v>2</v>
      </c>
      <c r="AF14" s="11" t="s">
        <v>0</v>
      </c>
      <c r="AG14" s="13">
        <v>2</v>
      </c>
    </row>
    <row r="15" spans="1:33" ht="16.899999999999999" customHeight="1" x14ac:dyDescent="0.25">
      <c r="A15" s="45"/>
      <c r="B15" s="9" t="s">
        <v>9</v>
      </c>
      <c r="C15" s="9">
        <v>2</v>
      </c>
      <c r="D15" s="9" t="s">
        <v>0</v>
      </c>
      <c r="E15" s="9">
        <v>2</v>
      </c>
      <c r="F15" s="9" t="s">
        <v>10</v>
      </c>
      <c r="G15" s="9">
        <v>2</v>
      </c>
      <c r="H15" s="9" t="s">
        <v>0</v>
      </c>
      <c r="I15" s="9">
        <v>2</v>
      </c>
      <c r="J15" s="20" t="s">
        <v>39</v>
      </c>
      <c r="K15" s="9">
        <v>2</v>
      </c>
      <c r="L15" s="9" t="s">
        <v>0</v>
      </c>
      <c r="M15" s="9">
        <v>2</v>
      </c>
      <c r="N15" s="9" t="s">
        <v>56</v>
      </c>
      <c r="O15" s="9">
        <v>3</v>
      </c>
      <c r="P15" s="9" t="s">
        <v>0</v>
      </c>
      <c r="Q15" s="9">
        <v>3</v>
      </c>
      <c r="R15" s="18"/>
      <c r="S15" s="9"/>
      <c r="T15" s="9"/>
      <c r="U15" s="9"/>
      <c r="V15" s="19"/>
      <c r="W15" s="19"/>
      <c r="X15" s="19"/>
      <c r="Y15" s="9"/>
      <c r="Z15" s="13"/>
      <c r="AA15" s="13"/>
      <c r="AB15" s="13"/>
      <c r="AC15" s="13"/>
      <c r="AD15" s="25"/>
      <c r="AE15" s="9"/>
      <c r="AF15" s="9"/>
      <c r="AG15" s="9"/>
    </row>
    <row r="16" spans="1:33" x14ac:dyDescent="0.25">
      <c r="A16" s="45"/>
      <c r="B16" s="9" t="s">
        <v>87</v>
      </c>
      <c r="C16" s="9">
        <v>3</v>
      </c>
      <c r="D16" s="9" t="s">
        <v>0</v>
      </c>
      <c r="E16" s="9">
        <v>3</v>
      </c>
      <c r="F16" s="9" t="s">
        <v>60</v>
      </c>
      <c r="G16" s="9">
        <v>2</v>
      </c>
      <c r="H16" s="9" t="s">
        <v>0</v>
      </c>
      <c r="I16" s="9">
        <v>2</v>
      </c>
      <c r="J16" s="9" t="s">
        <v>110</v>
      </c>
      <c r="K16" s="9">
        <v>3</v>
      </c>
      <c r="L16" s="9" t="s">
        <v>0</v>
      </c>
      <c r="M16" s="9">
        <v>3</v>
      </c>
      <c r="N16" s="9" t="s">
        <v>103</v>
      </c>
      <c r="O16" s="9">
        <v>3</v>
      </c>
      <c r="P16" s="9" t="s">
        <v>0</v>
      </c>
      <c r="Q16" s="9">
        <v>3</v>
      </c>
      <c r="R16" s="19"/>
      <c r="S16" s="19"/>
      <c r="T16" s="19"/>
      <c r="U16" s="19"/>
      <c r="V16" s="9"/>
      <c r="W16" s="9"/>
      <c r="X16" s="9"/>
      <c r="Y16" s="9"/>
      <c r="Z16" s="17"/>
      <c r="AA16" s="17"/>
      <c r="AB16" s="9"/>
      <c r="AC16" s="17"/>
      <c r="AD16" s="13"/>
      <c r="AE16" s="13"/>
      <c r="AF16" s="13"/>
      <c r="AG16" s="13"/>
    </row>
    <row r="17" spans="1:34" x14ac:dyDescent="0.25">
      <c r="A17" s="45"/>
      <c r="B17" s="9" t="s">
        <v>88</v>
      </c>
      <c r="C17" s="9">
        <v>2</v>
      </c>
      <c r="D17" s="9" t="s">
        <v>115</v>
      </c>
      <c r="E17" s="9">
        <v>2</v>
      </c>
      <c r="F17" s="9"/>
      <c r="G17" s="9"/>
      <c r="H17" s="9"/>
      <c r="I17" s="9"/>
      <c r="J17" s="24"/>
      <c r="K17" s="13"/>
      <c r="L17" s="13"/>
      <c r="M17" s="13"/>
      <c r="N17" s="24"/>
      <c r="O17" s="13"/>
      <c r="P17" s="13"/>
      <c r="Q17" s="13"/>
      <c r="R17" s="9"/>
      <c r="S17" s="9"/>
      <c r="T17" s="9"/>
      <c r="U17" s="9"/>
      <c r="V17" s="9"/>
      <c r="W17" s="9"/>
      <c r="X17" s="9"/>
      <c r="Y17" s="9"/>
      <c r="Z17" s="13"/>
      <c r="AA17" s="13"/>
      <c r="AB17" s="13"/>
      <c r="AC17" s="13"/>
      <c r="AD17" s="13"/>
      <c r="AE17" s="13"/>
      <c r="AF17" s="13"/>
      <c r="AG17" s="13"/>
    </row>
    <row r="18" spans="1:34" x14ac:dyDescent="0.25">
      <c r="A18" s="45"/>
      <c r="B18" s="9" t="s">
        <v>59</v>
      </c>
      <c r="C18" s="9">
        <v>2</v>
      </c>
      <c r="D18" s="9" t="s">
        <v>116</v>
      </c>
      <c r="E18" s="9">
        <v>2</v>
      </c>
      <c r="F18" s="9"/>
      <c r="G18" s="9"/>
      <c r="H18" s="9"/>
      <c r="I18" s="9"/>
      <c r="J18" s="9"/>
      <c r="K18" s="9"/>
      <c r="L18" s="9"/>
      <c r="M18" s="9"/>
      <c r="N18" s="18"/>
      <c r="O18" s="18"/>
      <c r="P18" s="18"/>
      <c r="Q18" s="18"/>
      <c r="R18" s="18"/>
      <c r="S18" s="18"/>
      <c r="T18" s="18"/>
      <c r="U18" s="18"/>
      <c r="V18" s="9"/>
      <c r="W18" s="9"/>
      <c r="X18" s="9"/>
      <c r="Y18" s="9"/>
      <c r="Z18" s="13"/>
      <c r="AA18" s="13"/>
      <c r="AB18" s="13"/>
      <c r="AC18" s="13"/>
      <c r="AD18" s="13"/>
      <c r="AE18" s="13"/>
      <c r="AF18" s="13"/>
      <c r="AG18" s="13"/>
    </row>
    <row r="19" spans="1:34" s="5" customFormat="1" x14ac:dyDescent="0.25">
      <c r="A19" s="45"/>
      <c r="B19" s="21" t="s">
        <v>29</v>
      </c>
      <c r="C19" s="21">
        <f>SUM(C13:C18)</f>
        <v>11</v>
      </c>
      <c r="D19" s="21" t="s">
        <v>6</v>
      </c>
      <c r="E19" s="21">
        <f>SUM(E13:E18)</f>
        <v>11</v>
      </c>
      <c r="F19" s="21"/>
      <c r="G19" s="21">
        <f>SUM(G14:G18)</f>
        <v>6</v>
      </c>
      <c r="H19" s="21" t="s">
        <v>6</v>
      </c>
      <c r="I19" s="21">
        <f>SUM(I14:I18)</f>
        <v>6</v>
      </c>
      <c r="J19" s="21"/>
      <c r="K19" s="21">
        <f>SUM(K14:K18)</f>
        <v>7</v>
      </c>
      <c r="L19" s="21" t="s">
        <v>6</v>
      </c>
      <c r="M19" s="21">
        <f>SUM(M14:M18)</f>
        <v>8</v>
      </c>
      <c r="N19" s="21"/>
      <c r="O19" s="21">
        <f>SUM(O14:O18)</f>
        <v>9</v>
      </c>
      <c r="P19" s="21" t="s">
        <v>6</v>
      </c>
      <c r="Q19" s="21">
        <f>SUM(Q14:Q18)</f>
        <v>9</v>
      </c>
      <c r="R19" s="21"/>
      <c r="S19" s="21">
        <f>SUM(S13:S18)</f>
        <v>4</v>
      </c>
      <c r="T19" s="21" t="s">
        <v>0</v>
      </c>
      <c r="U19" s="21">
        <f>SUM(U13:U18)</f>
        <v>4</v>
      </c>
      <c r="V19" s="21"/>
      <c r="W19" s="21">
        <f>SUM(W13:W18)</f>
        <v>4</v>
      </c>
      <c r="X19" s="21" t="s">
        <v>0</v>
      </c>
      <c r="Y19" s="21">
        <f>SUM(Y13:Y18)</f>
        <v>4</v>
      </c>
      <c r="Z19" s="11"/>
      <c r="AA19" s="11">
        <f>SUM(AA14:AA18)</f>
        <v>2</v>
      </c>
      <c r="AB19" s="11" t="s">
        <v>0</v>
      </c>
      <c r="AC19" s="11">
        <v>2</v>
      </c>
      <c r="AD19" s="11"/>
      <c r="AE19" s="11">
        <f>SUM(AE14:AE18)</f>
        <v>2</v>
      </c>
      <c r="AF19" s="11" t="s">
        <v>0</v>
      </c>
      <c r="AG19" s="11">
        <f>SUM(AG14:AG18)</f>
        <v>2</v>
      </c>
    </row>
    <row r="20" spans="1:34" ht="18.75" x14ac:dyDescent="0.25">
      <c r="A20" s="45"/>
      <c r="B20" s="46" t="s">
        <v>31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22">
        <f>C19+G19+K19+O19+S19+W19+AA19+AE19</f>
        <v>45</v>
      </c>
      <c r="T20" s="22" t="s">
        <v>0</v>
      </c>
      <c r="U20" s="22">
        <f>E19+I19+M19+Q19+U19+Y19+AC19+AG19</f>
        <v>46</v>
      </c>
      <c r="V20" s="9"/>
      <c r="W20" s="9"/>
      <c r="X20" s="9"/>
      <c r="Y20" s="9"/>
      <c r="Z20" s="13"/>
      <c r="AA20" s="13"/>
      <c r="AB20" s="13"/>
      <c r="AC20" s="13"/>
      <c r="AD20" s="13"/>
      <c r="AE20" s="13"/>
      <c r="AF20" s="13"/>
      <c r="AG20" s="13"/>
    </row>
    <row r="21" spans="1:34" ht="15" customHeight="1" x14ac:dyDescent="0.25">
      <c r="A21" s="48" t="s">
        <v>34</v>
      </c>
      <c r="B21" s="12" t="s">
        <v>99</v>
      </c>
      <c r="C21" s="12">
        <v>2</v>
      </c>
      <c r="D21" s="12" t="s">
        <v>49</v>
      </c>
      <c r="E21" s="12">
        <v>2</v>
      </c>
      <c r="F21" s="27" t="s">
        <v>48</v>
      </c>
      <c r="G21" s="27">
        <v>3</v>
      </c>
      <c r="H21" s="27" t="s">
        <v>0</v>
      </c>
      <c r="I21" s="27">
        <v>3</v>
      </c>
      <c r="J21" s="12" t="s">
        <v>41</v>
      </c>
      <c r="K21" s="12">
        <v>3</v>
      </c>
      <c r="L21" s="12" t="s">
        <v>0</v>
      </c>
      <c r="M21" s="12">
        <v>3</v>
      </c>
      <c r="N21" s="12" t="s">
        <v>91</v>
      </c>
      <c r="O21" s="12">
        <v>3</v>
      </c>
      <c r="P21" s="12" t="s">
        <v>0</v>
      </c>
      <c r="Q21" s="12">
        <v>3</v>
      </c>
      <c r="R21" s="12" t="s">
        <v>92</v>
      </c>
      <c r="S21" s="12">
        <v>3</v>
      </c>
      <c r="T21" s="12" t="s">
        <v>0</v>
      </c>
      <c r="U21" s="12">
        <v>3</v>
      </c>
      <c r="V21" s="12" t="s">
        <v>8</v>
      </c>
      <c r="W21" s="12">
        <v>3</v>
      </c>
      <c r="X21" s="12" t="s">
        <v>0</v>
      </c>
      <c r="Y21" s="12">
        <v>3</v>
      </c>
      <c r="Z21" s="12" t="s">
        <v>71</v>
      </c>
      <c r="AA21" s="12">
        <v>3</v>
      </c>
      <c r="AB21" s="12" t="s">
        <v>0</v>
      </c>
      <c r="AC21" s="12">
        <v>3</v>
      </c>
      <c r="AD21" s="12"/>
      <c r="AE21" s="12"/>
      <c r="AF21" s="12"/>
      <c r="AG21" s="12"/>
    </row>
    <row r="22" spans="1:34" ht="15" customHeight="1" x14ac:dyDescent="0.25">
      <c r="A22" s="49"/>
      <c r="B22" s="12"/>
      <c r="C22" s="12"/>
      <c r="D22" s="12"/>
      <c r="E22" s="28"/>
      <c r="F22" s="12" t="s">
        <v>112</v>
      </c>
      <c r="G22" s="12">
        <v>3</v>
      </c>
      <c r="H22" s="12" t="s">
        <v>49</v>
      </c>
      <c r="I22" s="12">
        <v>3</v>
      </c>
      <c r="J22" s="12" t="s">
        <v>113</v>
      </c>
      <c r="K22" s="12">
        <v>3</v>
      </c>
      <c r="L22" s="12" t="s">
        <v>49</v>
      </c>
      <c r="M22" s="12">
        <v>3</v>
      </c>
      <c r="N22" s="12" t="s">
        <v>111</v>
      </c>
      <c r="O22" s="12">
        <v>3</v>
      </c>
      <c r="P22" s="12" t="s">
        <v>49</v>
      </c>
      <c r="Q22" s="12">
        <v>3</v>
      </c>
      <c r="R22" s="12" t="s">
        <v>89</v>
      </c>
      <c r="S22" s="12">
        <v>3</v>
      </c>
      <c r="T22" s="12" t="s">
        <v>49</v>
      </c>
      <c r="U22" s="12">
        <v>3</v>
      </c>
      <c r="V22" s="12" t="s">
        <v>90</v>
      </c>
      <c r="W22" s="12">
        <v>3</v>
      </c>
      <c r="X22" s="12" t="s">
        <v>49</v>
      </c>
      <c r="Y22" s="12">
        <v>3</v>
      </c>
      <c r="Z22" s="12" t="s">
        <v>69</v>
      </c>
      <c r="AA22" s="12">
        <v>3</v>
      </c>
      <c r="AB22" s="12" t="s">
        <v>49</v>
      </c>
      <c r="AC22" s="12">
        <v>3</v>
      </c>
      <c r="AD22" s="12"/>
      <c r="AE22" s="12"/>
      <c r="AF22" s="12"/>
      <c r="AG22" s="12"/>
    </row>
    <row r="23" spans="1:34" x14ac:dyDescent="0.25">
      <c r="A23" s="49"/>
      <c r="B23" s="12"/>
      <c r="C23" s="12"/>
      <c r="D23" s="12"/>
      <c r="E23" s="28"/>
      <c r="F23" s="12" t="s">
        <v>76</v>
      </c>
      <c r="G23" s="12">
        <v>2</v>
      </c>
      <c r="H23" s="12" t="s">
        <v>49</v>
      </c>
      <c r="I23" s="12">
        <v>2</v>
      </c>
      <c r="J23" s="12" t="s">
        <v>77</v>
      </c>
      <c r="K23" s="12">
        <v>3</v>
      </c>
      <c r="L23" s="12" t="s">
        <v>49</v>
      </c>
      <c r="M23" s="12">
        <v>3</v>
      </c>
      <c r="N23" s="12" t="s">
        <v>62</v>
      </c>
      <c r="O23" s="12">
        <v>3</v>
      </c>
      <c r="P23" s="12" t="s">
        <v>49</v>
      </c>
      <c r="Q23" s="12">
        <v>3</v>
      </c>
      <c r="R23" s="12" t="s">
        <v>63</v>
      </c>
      <c r="S23" s="12">
        <v>3</v>
      </c>
      <c r="T23" s="12" t="s">
        <v>49</v>
      </c>
      <c r="U23" s="12">
        <v>3</v>
      </c>
      <c r="V23" s="12" t="s">
        <v>52</v>
      </c>
      <c r="W23" s="12">
        <v>3</v>
      </c>
      <c r="X23" s="12" t="s">
        <v>49</v>
      </c>
      <c r="Y23" s="12">
        <v>3</v>
      </c>
      <c r="Z23" s="12" t="s">
        <v>66</v>
      </c>
      <c r="AA23" s="12">
        <v>3</v>
      </c>
      <c r="AB23" s="12" t="s">
        <v>49</v>
      </c>
      <c r="AC23" s="12">
        <v>3</v>
      </c>
      <c r="AD23" s="12"/>
      <c r="AE23" s="12"/>
      <c r="AF23" s="12"/>
      <c r="AG23" s="12"/>
    </row>
    <row r="24" spans="1:34" x14ac:dyDescent="0.25">
      <c r="A24" s="49"/>
      <c r="B24" s="12"/>
      <c r="C24" s="12"/>
      <c r="D24" s="12"/>
      <c r="E24" s="28"/>
      <c r="F24" s="12" t="s">
        <v>7</v>
      </c>
      <c r="G24" s="12">
        <v>3</v>
      </c>
      <c r="H24" s="12" t="s">
        <v>49</v>
      </c>
      <c r="I24" s="12">
        <v>3</v>
      </c>
      <c r="J24" s="12" t="s">
        <v>67</v>
      </c>
      <c r="K24" s="12">
        <v>3</v>
      </c>
      <c r="L24" s="12" t="s">
        <v>49</v>
      </c>
      <c r="M24" s="12">
        <v>3</v>
      </c>
      <c r="N24" s="12" t="s">
        <v>70</v>
      </c>
      <c r="O24" s="12">
        <v>3</v>
      </c>
      <c r="P24" s="12" t="s">
        <v>49</v>
      </c>
      <c r="Q24" s="12">
        <v>3</v>
      </c>
      <c r="R24" s="12" t="s">
        <v>93</v>
      </c>
      <c r="S24" s="12">
        <v>2</v>
      </c>
      <c r="T24" s="12" t="s">
        <v>49</v>
      </c>
      <c r="U24" s="12">
        <v>2</v>
      </c>
      <c r="V24" s="12" t="s">
        <v>94</v>
      </c>
      <c r="W24" s="12">
        <v>2</v>
      </c>
      <c r="X24" s="12" t="s">
        <v>49</v>
      </c>
      <c r="Y24" s="12">
        <v>2</v>
      </c>
      <c r="Z24" s="12" t="s">
        <v>79</v>
      </c>
      <c r="AA24" s="12">
        <v>3</v>
      </c>
      <c r="AB24" s="12" t="s">
        <v>49</v>
      </c>
      <c r="AC24" s="12">
        <v>3</v>
      </c>
      <c r="AD24" s="12"/>
      <c r="AE24" s="12"/>
      <c r="AF24" s="12"/>
      <c r="AG24" s="12"/>
    </row>
    <row r="25" spans="1:34" x14ac:dyDescent="0.25">
      <c r="A25" s="49"/>
      <c r="B25" s="12"/>
      <c r="C25" s="12"/>
      <c r="D25" s="12"/>
      <c r="E25" s="28"/>
      <c r="F25" s="12" t="s">
        <v>83</v>
      </c>
      <c r="G25" s="12">
        <v>3</v>
      </c>
      <c r="H25" s="12" t="s">
        <v>49</v>
      </c>
      <c r="I25" s="12">
        <v>3</v>
      </c>
      <c r="J25" s="12" t="s">
        <v>78</v>
      </c>
      <c r="K25" s="12">
        <v>3</v>
      </c>
      <c r="L25" s="12" t="s">
        <v>49</v>
      </c>
      <c r="M25" s="12">
        <v>3</v>
      </c>
      <c r="N25" s="12" t="s">
        <v>64</v>
      </c>
      <c r="O25" s="12">
        <v>3</v>
      </c>
      <c r="P25" s="12" t="s">
        <v>49</v>
      </c>
      <c r="Q25" s="12">
        <v>3</v>
      </c>
      <c r="R25" s="12" t="s">
        <v>95</v>
      </c>
      <c r="S25" s="12">
        <v>2</v>
      </c>
      <c r="T25" s="12" t="s">
        <v>49</v>
      </c>
      <c r="U25" s="12">
        <v>2</v>
      </c>
      <c r="V25" s="12" t="s">
        <v>96</v>
      </c>
      <c r="W25" s="12">
        <v>2</v>
      </c>
      <c r="X25" s="12" t="s">
        <v>49</v>
      </c>
      <c r="Y25" s="12">
        <v>2</v>
      </c>
      <c r="Z25" s="12" t="s">
        <v>128</v>
      </c>
      <c r="AA25" s="12">
        <v>2</v>
      </c>
      <c r="AB25" s="12" t="s">
        <v>129</v>
      </c>
      <c r="AC25" s="12">
        <v>2</v>
      </c>
      <c r="AD25" s="12"/>
      <c r="AE25" s="12"/>
      <c r="AF25" s="12"/>
      <c r="AG25" s="12"/>
    </row>
    <row r="26" spans="1:34" x14ac:dyDescent="0.25">
      <c r="A26" s="49"/>
      <c r="B26" s="29"/>
      <c r="C26" s="12"/>
      <c r="D26" s="12"/>
      <c r="E26" s="28"/>
      <c r="F26" s="12" t="s">
        <v>72</v>
      </c>
      <c r="G26" s="12">
        <v>3</v>
      </c>
      <c r="H26" s="12" t="s">
        <v>49</v>
      </c>
      <c r="I26" s="12">
        <v>3</v>
      </c>
      <c r="J26" s="12" t="s">
        <v>81</v>
      </c>
      <c r="K26" s="12">
        <v>3</v>
      </c>
      <c r="L26" s="12" t="s">
        <v>49</v>
      </c>
      <c r="M26" s="12">
        <v>3</v>
      </c>
      <c r="N26" s="12" t="s">
        <v>82</v>
      </c>
      <c r="O26" s="12">
        <v>3</v>
      </c>
      <c r="P26" s="12" t="s">
        <v>49</v>
      </c>
      <c r="Q26" s="12">
        <v>3</v>
      </c>
      <c r="R26" s="12" t="s">
        <v>51</v>
      </c>
      <c r="S26" s="12">
        <v>3</v>
      </c>
      <c r="T26" s="12"/>
      <c r="U26" s="12">
        <v>3</v>
      </c>
      <c r="V26" s="12" t="s">
        <v>73</v>
      </c>
      <c r="W26" s="12">
        <v>3</v>
      </c>
      <c r="X26" s="12" t="str">
        <f>X13</f>
        <v>/</v>
      </c>
      <c r="Y26" s="12">
        <v>3</v>
      </c>
      <c r="Z26" s="12"/>
      <c r="AA26" s="12"/>
      <c r="AB26" s="12"/>
      <c r="AC26" s="12"/>
      <c r="AD26" s="12"/>
      <c r="AE26" s="12"/>
      <c r="AF26" s="12"/>
      <c r="AG26" s="12"/>
    </row>
    <row r="27" spans="1:34" x14ac:dyDescent="0.25">
      <c r="A27" s="49"/>
      <c r="B27" s="29"/>
      <c r="C27" s="12"/>
      <c r="D27" s="12"/>
      <c r="E27" s="28"/>
      <c r="F27" s="12" t="s">
        <v>80</v>
      </c>
      <c r="G27" s="12">
        <v>3</v>
      </c>
      <c r="H27" s="12" t="s">
        <v>49</v>
      </c>
      <c r="I27" s="12">
        <v>3</v>
      </c>
      <c r="J27" s="12" t="s">
        <v>84</v>
      </c>
      <c r="K27" s="12">
        <v>2</v>
      </c>
      <c r="L27" s="12" t="s">
        <v>49</v>
      </c>
      <c r="M27" s="12">
        <v>2</v>
      </c>
      <c r="N27" s="12" t="s">
        <v>85</v>
      </c>
      <c r="O27" s="12">
        <v>3</v>
      </c>
      <c r="P27" s="12" t="s">
        <v>49</v>
      </c>
      <c r="Q27" s="12">
        <v>3</v>
      </c>
      <c r="R27" s="12" t="s">
        <v>65</v>
      </c>
      <c r="S27" s="12">
        <v>3</v>
      </c>
      <c r="T27" s="12" t="s">
        <v>49</v>
      </c>
      <c r="U27" s="12">
        <v>3</v>
      </c>
      <c r="V27" s="12" t="s">
        <v>75</v>
      </c>
      <c r="W27" s="12">
        <v>2</v>
      </c>
      <c r="X27" s="12" t="s">
        <v>49</v>
      </c>
      <c r="Y27" s="12">
        <v>2</v>
      </c>
      <c r="Z27" s="12"/>
      <c r="AA27" s="12"/>
      <c r="AB27" s="12"/>
      <c r="AC27" s="12"/>
      <c r="AD27" s="12"/>
      <c r="AE27" s="12"/>
      <c r="AF27" s="12"/>
      <c r="AG27" s="12"/>
    </row>
    <row r="28" spans="1:34" x14ac:dyDescent="0.25">
      <c r="A28" s="49"/>
      <c r="B28" s="29"/>
      <c r="C28" s="12"/>
      <c r="D28" s="12"/>
      <c r="E28" s="28"/>
      <c r="F28" s="12" t="s">
        <v>119</v>
      </c>
      <c r="G28" s="12">
        <v>3</v>
      </c>
      <c r="H28" s="12" t="s">
        <v>49</v>
      </c>
      <c r="I28" s="12">
        <v>3</v>
      </c>
      <c r="J28" s="12" t="s">
        <v>123</v>
      </c>
      <c r="K28" s="12">
        <v>3</v>
      </c>
      <c r="L28" s="12" t="s">
        <v>49</v>
      </c>
      <c r="M28" s="12">
        <v>3</v>
      </c>
      <c r="N28" s="12" t="s">
        <v>86</v>
      </c>
      <c r="O28" s="12">
        <v>3</v>
      </c>
      <c r="P28" s="12" t="s">
        <v>49</v>
      </c>
      <c r="Q28" s="12">
        <v>3</v>
      </c>
      <c r="R28" s="12" t="s">
        <v>74</v>
      </c>
      <c r="S28" s="12">
        <v>2</v>
      </c>
      <c r="T28" s="12" t="s">
        <v>49</v>
      </c>
      <c r="U28" s="12">
        <v>2</v>
      </c>
      <c r="V28" s="26" t="s">
        <v>121</v>
      </c>
      <c r="W28" s="12">
        <v>2</v>
      </c>
      <c r="X28" s="12" t="s">
        <v>49</v>
      </c>
      <c r="Y28" s="12">
        <v>2</v>
      </c>
      <c r="Z28" s="12"/>
      <c r="AA28" s="12"/>
      <c r="AB28" s="12"/>
      <c r="AC28" s="12"/>
      <c r="AD28" s="12"/>
      <c r="AE28" s="12"/>
      <c r="AF28" s="12"/>
      <c r="AG28" s="12"/>
    </row>
    <row r="29" spans="1:34" ht="16.5" x14ac:dyDescent="0.25">
      <c r="A29" s="49"/>
      <c r="B29" s="29"/>
      <c r="C29" s="29"/>
      <c r="D29" s="29"/>
      <c r="E29" s="29"/>
      <c r="F29" s="12" t="s">
        <v>105</v>
      </c>
      <c r="G29" s="12">
        <v>2</v>
      </c>
      <c r="H29" s="12" t="s">
        <v>49</v>
      </c>
      <c r="I29" s="12">
        <v>2</v>
      </c>
      <c r="J29" s="12" t="s">
        <v>106</v>
      </c>
      <c r="K29" s="12">
        <v>2</v>
      </c>
      <c r="L29" s="12" t="s">
        <v>49</v>
      </c>
      <c r="M29" s="12">
        <v>2</v>
      </c>
      <c r="N29" s="12" t="s">
        <v>118</v>
      </c>
      <c r="O29" s="12">
        <v>2</v>
      </c>
      <c r="P29" s="12" t="s">
        <v>49</v>
      </c>
      <c r="Q29" s="12">
        <v>2</v>
      </c>
      <c r="R29" s="12" t="s">
        <v>120</v>
      </c>
      <c r="S29" s="12">
        <v>3</v>
      </c>
      <c r="T29" s="12" t="s">
        <v>49</v>
      </c>
      <c r="U29" s="12">
        <v>3</v>
      </c>
      <c r="V29" s="12" t="s">
        <v>109</v>
      </c>
      <c r="W29" s="12">
        <v>2</v>
      </c>
      <c r="X29" s="12" t="s">
        <v>49</v>
      </c>
      <c r="Y29" s="12">
        <v>2</v>
      </c>
      <c r="Z29" s="26"/>
      <c r="AA29" s="26"/>
      <c r="AB29" s="26"/>
      <c r="AC29" s="26"/>
      <c r="AD29" s="12"/>
      <c r="AE29" s="12"/>
      <c r="AF29" s="12"/>
      <c r="AG29" s="12"/>
    </row>
    <row r="30" spans="1:34" s="6" customFormat="1" ht="16.5" x14ac:dyDescent="0.25">
      <c r="A30" s="49"/>
      <c r="B30" s="29"/>
      <c r="C30" s="29"/>
      <c r="D30" s="29"/>
      <c r="E30" s="29"/>
      <c r="F30" s="30" t="s">
        <v>50</v>
      </c>
      <c r="G30" s="30">
        <v>3</v>
      </c>
      <c r="H30" s="30" t="s">
        <v>49</v>
      </c>
      <c r="I30" s="30">
        <v>3</v>
      </c>
      <c r="J30" s="30" t="s">
        <v>61</v>
      </c>
      <c r="K30" s="30">
        <v>3</v>
      </c>
      <c r="L30" s="30" t="s">
        <v>49</v>
      </c>
      <c r="M30" s="30">
        <v>3</v>
      </c>
      <c r="N30" s="12" t="s">
        <v>107</v>
      </c>
      <c r="O30" s="12">
        <v>2</v>
      </c>
      <c r="P30" s="12" t="s">
        <v>49</v>
      </c>
      <c r="Q30" s="12">
        <v>2</v>
      </c>
      <c r="R30" s="12" t="s">
        <v>108</v>
      </c>
      <c r="S30" s="12">
        <v>2</v>
      </c>
      <c r="T30" s="12" t="s">
        <v>49</v>
      </c>
      <c r="U30" s="12">
        <v>2</v>
      </c>
      <c r="V30" s="31" t="s">
        <v>127</v>
      </c>
      <c r="W30" s="31">
        <v>3</v>
      </c>
      <c r="X30" s="31"/>
      <c r="Y30" s="31">
        <v>3</v>
      </c>
      <c r="Z30" s="26"/>
      <c r="AA30" s="26"/>
      <c r="AB30" s="26"/>
      <c r="AC30" s="26"/>
      <c r="AD30" s="26"/>
      <c r="AE30" s="26"/>
      <c r="AF30" s="26"/>
      <c r="AG30" s="26"/>
      <c r="AH30" s="2"/>
    </row>
    <row r="31" spans="1:34" s="6" customFormat="1" x14ac:dyDescent="0.25">
      <c r="A31" s="49"/>
      <c r="B31" s="30"/>
      <c r="C31" s="12"/>
      <c r="D31" s="12"/>
      <c r="E31" s="28"/>
      <c r="F31" s="30"/>
      <c r="G31" s="30"/>
      <c r="H31" s="30"/>
      <c r="I31" s="30"/>
      <c r="J31" s="30"/>
      <c r="K31" s="30"/>
      <c r="L31" s="30"/>
      <c r="M31" s="30"/>
      <c r="N31" s="30" t="s">
        <v>97</v>
      </c>
      <c r="O31" s="30">
        <v>3</v>
      </c>
      <c r="P31" s="30" t="s">
        <v>49</v>
      </c>
      <c r="Q31" s="30">
        <v>3</v>
      </c>
      <c r="R31" s="30" t="s">
        <v>98</v>
      </c>
      <c r="S31" s="12">
        <v>3</v>
      </c>
      <c r="T31" s="12" t="s">
        <v>0</v>
      </c>
      <c r="U31" s="12">
        <v>3</v>
      </c>
      <c r="V31" s="31"/>
      <c r="W31" s="31"/>
      <c r="X31" s="31"/>
      <c r="Y31" s="31"/>
      <c r="Z31" s="26"/>
      <c r="AA31" s="26"/>
      <c r="AB31" s="26"/>
      <c r="AC31" s="26"/>
      <c r="AD31" s="12"/>
      <c r="AE31" s="12"/>
      <c r="AF31" s="12"/>
      <c r="AG31" s="12"/>
      <c r="AH31" s="2"/>
    </row>
    <row r="32" spans="1:34" x14ac:dyDescent="0.25">
      <c r="A32" s="13"/>
      <c r="B32" s="13" t="s">
        <v>125</v>
      </c>
      <c r="C32" s="13"/>
      <c r="D32" s="13"/>
      <c r="E32" s="32"/>
      <c r="F32" s="19"/>
      <c r="G32" s="19">
        <f>SUM(G21:G31)</f>
        <v>28</v>
      </c>
      <c r="H32" s="13" t="s">
        <v>0</v>
      </c>
      <c r="I32" s="19">
        <f>SUM(I21:I31)</f>
        <v>28</v>
      </c>
      <c r="J32" s="19"/>
      <c r="K32" s="19">
        <f>SUM(K21:K31)</f>
        <v>28</v>
      </c>
      <c r="L32" s="13" t="s">
        <v>0</v>
      </c>
      <c r="M32" s="19">
        <f>SUM(M21:M31)</f>
        <v>28</v>
      </c>
      <c r="N32" s="19"/>
      <c r="O32" s="19">
        <f>SUM(O21:O31)</f>
        <v>31</v>
      </c>
      <c r="P32" s="34" t="s">
        <v>0</v>
      </c>
      <c r="Q32" s="19">
        <f>SUM(Q21:Q31)</f>
        <v>31</v>
      </c>
      <c r="R32" s="19"/>
      <c r="S32" s="19">
        <f>SUM(S21:S31)</f>
        <v>29</v>
      </c>
      <c r="T32" s="34" t="s">
        <v>0</v>
      </c>
      <c r="U32" s="19">
        <f>SUM(U21:U31)</f>
        <v>29</v>
      </c>
      <c r="V32" s="19"/>
      <c r="W32" s="19">
        <f>SUM(W21:W31)</f>
        <v>25</v>
      </c>
      <c r="X32" s="34" t="s">
        <v>0</v>
      </c>
      <c r="Y32" s="19">
        <f>SUM(Y21:Y31)</f>
        <v>25</v>
      </c>
      <c r="Z32" s="19"/>
      <c r="AA32" s="19">
        <f>SUM(AA21:AA31)</f>
        <v>14</v>
      </c>
      <c r="AB32" s="34" t="s">
        <v>0</v>
      </c>
      <c r="AC32" s="19">
        <f>SUM(AC21:AC31)</f>
        <v>14</v>
      </c>
      <c r="AD32" s="19"/>
      <c r="AE32" s="19">
        <f>SUM(AE21:AE31)</f>
        <v>0</v>
      </c>
      <c r="AF32" s="34" t="s">
        <v>0</v>
      </c>
      <c r="AG32" s="19">
        <f>SUM(AG21:AG31)</f>
        <v>0</v>
      </c>
    </row>
    <row r="33" spans="1:33" ht="45" x14ac:dyDescent="0.25">
      <c r="A33" s="13" t="s">
        <v>126</v>
      </c>
      <c r="B33" s="33"/>
      <c r="C33" s="33">
        <v>0</v>
      </c>
      <c r="D33" s="33" t="s">
        <v>0</v>
      </c>
      <c r="E33" s="33">
        <v>0</v>
      </c>
      <c r="F33" s="33"/>
      <c r="G33" s="33">
        <v>9</v>
      </c>
      <c r="H33" s="33" t="s">
        <v>0</v>
      </c>
      <c r="I33" s="33">
        <v>9</v>
      </c>
      <c r="J33" s="33"/>
      <c r="K33" s="33">
        <v>9</v>
      </c>
      <c r="L33" s="33" t="s">
        <v>0</v>
      </c>
      <c r="M33" s="33">
        <v>9</v>
      </c>
      <c r="N33" s="33"/>
      <c r="O33" s="33">
        <v>6</v>
      </c>
      <c r="P33" s="33" t="s">
        <v>0</v>
      </c>
      <c r="Q33" s="33">
        <v>6</v>
      </c>
      <c r="R33" s="33"/>
      <c r="S33" s="33">
        <v>12</v>
      </c>
      <c r="T33" s="33" t="s">
        <v>0</v>
      </c>
      <c r="U33" s="33">
        <v>12</v>
      </c>
      <c r="V33" s="33"/>
      <c r="W33" s="33">
        <v>9</v>
      </c>
      <c r="X33" s="33" t="s">
        <v>0</v>
      </c>
      <c r="Y33" s="33">
        <v>9</v>
      </c>
      <c r="Z33" s="33"/>
      <c r="AA33" s="33">
        <v>12</v>
      </c>
      <c r="AB33" s="33" t="s">
        <v>0</v>
      </c>
      <c r="AC33" s="33">
        <v>12</v>
      </c>
      <c r="AD33" s="35"/>
      <c r="AE33" s="33">
        <v>0</v>
      </c>
      <c r="AF33" s="33" t="s">
        <v>0</v>
      </c>
      <c r="AG33" s="33">
        <v>0</v>
      </c>
    </row>
    <row r="34" spans="1:33" ht="18.75" x14ac:dyDescent="0.25">
      <c r="A34" s="15" t="s">
        <v>33</v>
      </c>
      <c r="B34" s="11" t="s">
        <v>32</v>
      </c>
      <c r="C34" s="11">
        <f>C11+C19+C33</f>
        <v>17</v>
      </c>
      <c r="D34" s="11" t="s">
        <v>0</v>
      </c>
      <c r="E34" s="11">
        <f>E11+E19+E33</f>
        <v>17</v>
      </c>
      <c r="F34" s="11"/>
      <c r="G34" s="37">
        <f>G11+G19+G33</f>
        <v>19</v>
      </c>
      <c r="H34" s="37" t="s">
        <v>1</v>
      </c>
      <c r="I34" s="37">
        <f>I11+I19+I33</f>
        <v>19</v>
      </c>
      <c r="J34" s="11"/>
      <c r="K34" s="11">
        <f>K11+K19+K33</f>
        <v>18</v>
      </c>
      <c r="L34" s="11" t="s">
        <v>1</v>
      </c>
      <c r="M34" s="11">
        <f>M11+M19+M33</f>
        <v>19</v>
      </c>
      <c r="N34" s="11"/>
      <c r="O34" s="11">
        <f>O11+O19+O33</f>
        <v>17</v>
      </c>
      <c r="P34" s="11" t="s">
        <v>1</v>
      </c>
      <c r="Q34" s="11">
        <f>Q11+Q19+Q33</f>
        <v>17</v>
      </c>
      <c r="R34" s="11"/>
      <c r="S34" s="11">
        <f>S11+S19+S33</f>
        <v>18</v>
      </c>
      <c r="T34" s="11" t="s">
        <v>1</v>
      </c>
      <c r="U34" s="11">
        <f>U11+U19+U33</f>
        <v>18</v>
      </c>
      <c r="V34" s="11"/>
      <c r="W34" s="11">
        <f>W11+W19+W33</f>
        <v>19</v>
      </c>
      <c r="X34" s="11" t="s">
        <v>1</v>
      </c>
      <c r="Y34" s="11">
        <f>Y11+Y19+Y33</f>
        <v>19</v>
      </c>
      <c r="Z34" s="11"/>
      <c r="AA34" s="11">
        <f>AA11+AA19+AA33</f>
        <v>18</v>
      </c>
      <c r="AB34" s="11" t="s">
        <v>1</v>
      </c>
      <c r="AC34" s="11">
        <f>AC11+AC19+AC33</f>
        <v>18</v>
      </c>
      <c r="AD34" s="11"/>
      <c r="AE34" s="11">
        <f>AE11+AE19+AE33</f>
        <v>2</v>
      </c>
      <c r="AF34" s="11" t="s">
        <v>1</v>
      </c>
      <c r="AG34" s="11">
        <f>AG11+AG19+AG33</f>
        <v>2</v>
      </c>
    </row>
    <row r="35" spans="1:33" ht="18.75" x14ac:dyDescent="0.25">
      <c r="B35" s="3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5"/>
      <c r="S35" s="15">
        <f>S12+S20+C33+G33+K33+O33+S33+W33+AA33+AE33</f>
        <v>128</v>
      </c>
      <c r="T35" s="15" t="s">
        <v>1</v>
      </c>
      <c r="U35" s="15">
        <f>U12+U20+I33+M33+Q33+U33+Y33+AG33+AC33</f>
        <v>129</v>
      </c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</row>
    <row r="36" spans="1:33" x14ac:dyDescent="0.25">
      <c r="B36" s="7"/>
      <c r="C36" s="7"/>
      <c r="D36" s="8"/>
      <c r="E36" s="8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</row>
    <row r="37" spans="1:33" x14ac:dyDescent="0.25">
      <c r="AD37" s="4" t="s">
        <v>130</v>
      </c>
    </row>
  </sheetData>
  <mergeCells count="17">
    <mergeCell ref="A4:A12"/>
    <mergeCell ref="B12:R12"/>
    <mergeCell ref="A14:A20"/>
    <mergeCell ref="B20:R20"/>
    <mergeCell ref="A21:A31"/>
    <mergeCell ref="B2:E2"/>
    <mergeCell ref="F2:I2"/>
    <mergeCell ref="Z1:AG1"/>
    <mergeCell ref="Z2:AC2"/>
    <mergeCell ref="AD2:AG2"/>
    <mergeCell ref="B1:I1"/>
    <mergeCell ref="J1:Q1"/>
    <mergeCell ref="J2:M2"/>
    <mergeCell ref="N2:Q2"/>
    <mergeCell ref="R1:Y1"/>
    <mergeCell ref="R2:U2"/>
    <mergeCell ref="V2:Y2"/>
  </mergeCells>
  <phoneticPr fontId="2" type="noConversion"/>
  <pageMargins left="0.19685039370078741" right="0.19685039370078741" top="0.55118110236220474" bottom="0.19685039370078741" header="0.27559055118110237" footer="0.15748031496062992"/>
  <pageSetup paperSize="8" scale="73" orientation="landscape" verticalDpi="4294967295" r:id="rId1"/>
  <headerFooter>
    <oddHeader>&amp;L&amp;"標楷體,標準"&amp;16多媒體遊戲發展與應用系113學年度四年制 　進修部　課程架構地圖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</dc:creator>
  <cp:lastModifiedBy>圖資處林佳真</cp:lastModifiedBy>
  <cp:lastPrinted>2023-10-13T01:42:43Z</cp:lastPrinted>
  <dcterms:created xsi:type="dcterms:W3CDTF">2013-02-23T14:36:18Z</dcterms:created>
  <dcterms:modified xsi:type="dcterms:W3CDTF">2024-08-20T06:24:50Z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fc31359-ecb0-4331-ac49-239bee8da37f_Enabled">
    <vt:lpwstr>true</vt:lpwstr>
  </property>
  <property fmtid="{D5CDD505-2E9C-101B-9397-08002B2CF9AE}" pid="3" name="MSIP_Label_dfc31359-ecb0-4331-ac49-239bee8da37f_SetDate">
    <vt:lpwstr>2023-09-05T11:13:41Z</vt:lpwstr>
  </property>
  <property fmtid="{D5CDD505-2E9C-101B-9397-08002B2CF9AE}" pid="4" name="MSIP_Label_dfc31359-ecb0-4331-ac49-239bee8da37f_Method">
    <vt:lpwstr>Standard</vt:lpwstr>
  </property>
  <property fmtid="{D5CDD505-2E9C-101B-9397-08002B2CF9AE}" pid="5" name="MSIP_Label_dfc31359-ecb0-4331-ac49-239bee8da37f_Name">
    <vt:lpwstr>defa4170-0d19-0005-0004-bc88714345d2</vt:lpwstr>
  </property>
  <property fmtid="{D5CDD505-2E9C-101B-9397-08002B2CF9AE}" pid="6" name="MSIP_Label_dfc31359-ecb0-4331-ac49-239bee8da37f_SiteId">
    <vt:lpwstr>9e0dd6b1-99a5-4858-ba44-ed1f82d4cf6a</vt:lpwstr>
  </property>
  <property fmtid="{D5CDD505-2E9C-101B-9397-08002B2CF9AE}" pid="7" name="MSIP_Label_dfc31359-ecb0-4331-ac49-239bee8da37f_ActionId">
    <vt:lpwstr>396be54c-1cce-4d5c-9cc6-a27b15e953ad</vt:lpwstr>
  </property>
  <property fmtid="{D5CDD505-2E9C-101B-9397-08002B2CF9AE}" pid="8" name="MSIP_Label_dfc31359-ecb0-4331-ac49-239bee8da37f_ContentBits">
    <vt:lpwstr>0</vt:lpwstr>
  </property>
</Properties>
</file>