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資訊管理系資料建檔1000801\各處室\課務組\科目總表\日間部\108學年度\"/>
    </mc:Choice>
  </mc:AlternateContent>
  <bookViews>
    <workbookView xWindow="120" yWindow="30" windowWidth="15075" windowHeight="78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G20" i="1" l="1"/>
  <c r="AE20" i="1"/>
  <c r="I20" i="1" l="1"/>
  <c r="G20" i="1"/>
  <c r="AC20" i="1" l="1"/>
  <c r="AA20" i="1"/>
  <c r="Y20" i="1"/>
  <c r="W20" i="1"/>
  <c r="U20" i="1"/>
  <c r="S20" i="1"/>
  <c r="Q20" i="1"/>
  <c r="O20" i="1"/>
  <c r="M20" i="1"/>
  <c r="K20" i="1"/>
  <c r="E20" i="1"/>
  <c r="C20" i="1"/>
  <c r="U11" i="1" l="1"/>
  <c r="S11" i="1"/>
  <c r="S34" i="1" s="1"/>
  <c r="Q11" i="1"/>
  <c r="O11" i="1"/>
  <c r="M11" i="1"/>
  <c r="M34" i="1"/>
  <c r="K11" i="1"/>
  <c r="K34" i="1" s="1"/>
  <c r="I11" i="1"/>
  <c r="G11" i="1"/>
  <c r="G34" i="1"/>
  <c r="E11" i="1"/>
  <c r="E34" i="1"/>
  <c r="C11" i="1"/>
  <c r="C34" i="1" s="1"/>
  <c r="AE34" i="1"/>
  <c r="U21" i="1"/>
  <c r="S21" i="1"/>
  <c r="U34" i="1"/>
  <c r="Q34" i="1"/>
  <c r="AG34" i="1"/>
  <c r="Y11" i="1"/>
  <c r="Y34" i="1" s="1"/>
  <c r="W11" i="1"/>
  <c r="W34" i="1" s="1"/>
  <c r="I34" i="1"/>
  <c r="AA34" i="1"/>
  <c r="O34" i="1"/>
  <c r="AC34" i="1"/>
  <c r="S12" i="1" l="1"/>
  <c r="U12" i="1"/>
  <c r="S35" i="1"/>
  <c r="U35" i="1"/>
</calcChain>
</file>

<file path=xl/sharedStrings.xml><?xml version="1.0" encoding="utf-8"?>
<sst xmlns="http://schemas.openxmlformats.org/spreadsheetml/2006/main" count="242" uniqueCount="110">
  <si>
    <t>/</t>
    <phoneticPr fontId="1" type="noConversion"/>
  </si>
  <si>
    <t>/</t>
    <phoneticPr fontId="1" type="noConversion"/>
  </si>
  <si>
    <r>
      <rPr>
        <b/>
        <sz val="12"/>
        <rFont val="標楷體"/>
        <family val="4"/>
        <charset val="136"/>
      </rPr>
      <t>合計</t>
    </r>
    <phoneticPr fontId="1" type="noConversion"/>
  </si>
  <si>
    <r>
      <rPr>
        <b/>
        <sz val="12"/>
        <rFont val="標楷體"/>
        <family val="4"/>
        <charset val="136"/>
      </rPr>
      <t>小計</t>
    </r>
    <phoneticPr fontId="1" type="noConversion"/>
  </si>
  <si>
    <t>/</t>
    <phoneticPr fontId="1" type="noConversion"/>
  </si>
  <si>
    <r>
      <rPr>
        <sz val="12"/>
        <rFont val="標楷體"/>
        <family val="4"/>
        <charset val="136"/>
      </rPr>
      <t>專案管理</t>
    </r>
    <phoneticPr fontId="1" type="noConversion"/>
  </si>
  <si>
    <r>
      <t>3D</t>
    </r>
    <r>
      <rPr>
        <sz val="12"/>
        <rFont val="標楷體"/>
        <family val="4"/>
        <charset val="136"/>
      </rPr>
      <t>繪圖設計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</si>
  <si>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企業資源規劃</t>
    </r>
    <phoneticPr fontId="1" type="noConversion"/>
  </si>
  <si>
    <r>
      <rPr>
        <sz val="12"/>
        <rFont val="標楷體"/>
        <family val="4"/>
        <charset val="136"/>
      </rPr>
      <t>消費者行為</t>
    </r>
    <phoneticPr fontId="1" type="noConversion"/>
  </si>
  <si>
    <r>
      <rPr>
        <sz val="12"/>
        <rFont val="標楷體"/>
        <family val="4"/>
        <charset val="136"/>
      </rPr>
      <t>網頁設計與技術</t>
    </r>
    <phoneticPr fontId="1" type="noConversion"/>
  </si>
  <si>
    <r>
      <rPr>
        <sz val="12"/>
        <rFont val="標楷體"/>
        <family val="4"/>
        <charset val="136"/>
      </rPr>
      <t>網路管理</t>
    </r>
    <phoneticPr fontId="1" type="noConversion"/>
  </si>
  <si>
    <r>
      <rPr>
        <sz val="12"/>
        <rFont val="標楷體"/>
        <family val="4"/>
        <charset val="136"/>
      </rPr>
      <t>顧客關係管理</t>
    </r>
    <phoneticPr fontId="1" type="noConversion"/>
  </si>
  <si>
    <r>
      <rPr>
        <sz val="12"/>
        <rFont val="標楷體"/>
        <family val="4"/>
        <charset val="136"/>
      </rPr>
      <t>網路實作與應用</t>
    </r>
    <phoneticPr fontId="1" type="noConversion"/>
  </si>
  <si>
    <r>
      <rPr>
        <sz val="12"/>
        <rFont val="標楷體"/>
        <family val="4"/>
        <charset val="136"/>
      </rPr>
      <t>醫療資料庫實務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</si>
  <si>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多媒體設計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</si>
  <si>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管理資訊系統</t>
    </r>
  </si>
  <si>
    <t>/</t>
    <phoneticPr fontId="1" type="noConversion"/>
  </si>
  <si>
    <t>/</t>
    <phoneticPr fontId="1" type="noConversion"/>
  </si>
  <si>
    <r>
      <rPr>
        <sz val="12"/>
        <rFont val="標楷體"/>
        <family val="4"/>
        <charset val="136"/>
      </rPr>
      <t>體育</t>
    </r>
    <phoneticPr fontId="1" type="noConversion"/>
  </si>
  <si>
    <r>
      <rPr>
        <sz val="12"/>
        <rFont val="標楷體"/>
        <family val="4"/>
        <charset val="136"/>
      </rPr>
      <t>資料庫管理</t>
    </r>
    <phoneticPr fontId="1" type="noConversion"/>
  </si>
  <si>
    <t>/</t>
    <phoneticPr fontId="1" type="noConversion"/>
  </si>
  <si>
    <r>
      <rPr>
        <sz val="12"/>
        <rFont val="標楷體"/>
        <family val="4"/>
        <charset val="136"/>
      </rPr>
      <t>人文藝術類</t>
    </r>
    <phoneticPr fontId="1" type="noConversion"/>
  </si>
  <si>
    <r>
      <rPr>
        <sz val="12"/>
        <rFont val="標楷體"/>
        <family val="4"/>
        <charset val="136"/>
      </rPr>
      <t>人文精神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</si>
  <si>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創意概論</t>
    </r>
    <phoneticPr fontId="1" type="noConversion"/>
  </si>
  <si>
    <r>
      <rPr>
        <sz val="12"/>
        <rFont val="標楷體"/>
        <family val="4"/>
        <charset val="136"/>
      </rPr>
      <t>系統分析與設計</t>
    </r>
    <phoneticPr fontId="1" type="noConversion"/>
  </si>
  <si>
    <r>
      <rPr>
        <sz val="12"/>
        <rFont val="標楷體"/>
        <family val="4"/>
        <charset val="136"/>
      </rPr>
      <t>人力資源管理</t>
    </r>
    <phoneticPr fontId="1" type="noConversion"/>
  </si>
  <si>
    <r>
      <rPr>
        <sz val="12"/>
        <rFont val="標楷體"/>
        <family val="4"/>
        <charset val="136"/>
      </rPr>
      <t>進階軟體應用乙級</t>
    </r>
    <phoneticPr fontId="1" type="noConversion"/>
  </si>
  <si>
    <r>
      <rPr>
        <sz val="12"/>
        <rFont val="標楷體"/>
        <family val="4"/>
        <charset val="136"/>
      </rPr>
      <t>資料庫系統認證</t>
    </r>
    <phoneticPr fontId="1" type="noConversion"/>
  </si>
  <si>
    <r>
      <rPr>
        <sz val="12"/>
        <rFont val="標楷體"/>
        <family val="4"/>
        <charset val="136"/>
      </rPr>
      <t>大數據概論</t>
    </r>
    <phoneticPr fontId="1" type="noConversion"/>
  </si>
  <si>
    <r>
      <rPr>
        <sz val="12"/>
        <rFont val="標楷體"/>
        <family val="4"/>
        <charset val="136"/>
      </rPr>
      <t>高等軟體系統測試</t>
    </r>
    <phoneticPr fontId="1" type="noConversion"/>
  </si>
  <si>
    <r>
      <rPr>
        <sz val="12"/>
        <rFont val="標楷體"/>
        <family val="4"/>
        <charset val="136"/>
      </rPr>
      <t>軟體品質與系統測試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</si>
  <si>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</si>
  <si>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</si>
  <si>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科技英文</t>
    </r>
    <phoneticPr fontId="1" type="noConversion"/>
  </si>
  <si>
    <r>
      <rPr>
        <sz val="12"/>
        <rFont val="標楷體"/>
        <family val="4"/>
        <charset val="136"/>
      </rPr>
      <t>管理英文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</si>
  <si>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</si>
  <si>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</si>
  <si>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計算機概論</t>
    </r>
    <phoneticPr fontId="1" type="noConversion"/>
  </si>
  <si>
    <r>
      <rPr>
        <sz val="12"/>
        <rFont val="標楷體"/>
        <family val="4"/>
        <charset val="136"/>
      </rPr>
      <t>醫療照顧倫理</t>
    </r>
    <phoneticPr fontId="1" type="noConversion"/>
  </si>
  <si>
    <r>
      <rPr>
        <sz val="12"/>
        <rFont val="標楷體"/>
        <family val="4"/>
        <charset val="136"/>
      </rPr>
      <t>各學期參考學分數</t>
    </r>
    <phoneticPr fontId="1" type="noConversion"/>
  </si>
  <si>
    <r>
      <rPr>
        <sz val="12"/>
        <rFont val="標楷體"/>
        <family val="4"/>
        <charset val="136"/>
      </rPr>
      <t>中文閱讀與書寫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</si>
  <si>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資訊應用系統開發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</si>
  <si>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</si>
  <si>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b/>
        <sz val="12"/>
        <rFont val="標楷體"/>
        <family val="4"/>
        <charset val="136"/>
      </rPr>
      <t>通識與院核心合計</t>
    </r>
    <phoneticPr fontId="1" type="noConversion"/>
  </si>
  <si>
    <r>
      <rPr>
        <sz val="12"/>
        <rFont val="標楷體"/>
        <family val="4"/>
        <charset val="136"/>
      </rPr>
      <t>程式設計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</si>
  <si>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管理數學</t>
    </r>
    <phoneticPr fontId="1" type="noConversion"/>
  </si>
  <si>
    <r>
      <rPr>
        <sz val="12"/>
        <rFont val="標楷體"/>
        <family val="4"/>
        <charset val="136"/>
      </rPr>
      <t>電子商務</t>
    </r>
    <phoneticPr fontId="1" type="noConversion"/>
  </si>
  <si>
    <r>
      <rPr>
        <sz val="12"/>
        <rFont val="標楷體"/>
        <family val="4"/>
        <charset val="136"/>
      </rPr>
      <t>應用程式認證</t>
    </r>
    <phoneticPr fontId="1" type="noConversion"/>
  </si>
  <si>
    <r>
      <rPr>
        <sz val="12"/>
        <rFont val="標楷體"/>
        <family val="4"/>
        <charset val="136"/>
      </rPr>
      <t>發明與專利</t>
    </r>
    <phoneticPr fontId="1" type="noConversion"/>
  </si>
  <si>
    <r>
      <rPr>
        <sz val="12"/>
        <rFont val="標楷體"/>
        <family val="4"/>
        <charset val="136"/>
      </rPr>
      <t>組織行為</t>
    </r>
    <phoneticPr fontId="1" type="noConversion"/>
  </si>
  <si>
    <r>
      <rPr>
        <sz val="12"/>
        <rFont val="標楷體"/>
        <family val="4"/>
        <charset val="136"/>
      </rPr>
      <t>創意</t>
    </r>
    <r>
      <rPr>
        <sz val="12"/>
        <rFont val="Times New Roman"/>
        <family val="1"/>
      </rPr>
      <t>3D</t>
    </r>
    <r>
      <rPr>
        <sz val="12"/>
        <rFont val="標楷體"/>
        <family val="4"/>
        <charset val="136"/>
      </rPr>
      <t>列印實務</t>
    </r>
    <phoneticPr fontId="1" type="noConversion"/>
  </si>
  <si>
    <r>
      <rPr>
        <sz val="12"/>
        <rFont val="標楷體"/>
        <family val="4"/>
        <charset val="136"/>
      </rPr>
      <t>通識與院核心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必修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</si>
  <si>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</si>
  <si>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人文精神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</si>
  <si>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社會科學類</t>
    </r>
    <phoneticPr fontId="1" type="noConversion"/>
  </si>
  <si>
    <r>
      <rPr>
        <sz val="12"/>
        <rFont val="標楷體"/>
        <family val="4"/>
        <charset val="136"/>
      </rPr>
      <t>服務學習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</si>
  <si>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美學</t>
    </r>
    <phoneticPr fontId="1" type="noConversion"/>
  </si>
  <si>
    <r>
      <rPr>
        <sz val="12"/>
        <rFont val="標楷體"/>
        <family val="4"/>
        <charset val="136"/>
      </rPr>
      <t>中文閱讀與書寫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</si>
  <si>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歷史與文明</t>
    </r>
    <phoneticPr fontId="1" type="noConversion"/>
  </si>
  <si>
    <r>
      <rPr>
        <sz val="12"/>
        <rFont val="標楷體"/>
        <family val="4"/>
        <charset val="136"/>
      </rPr>
      <t>民主與法治</t>
    </r>
    <phoneticPr fontId="1" type="noConversion"/>
  </si>
  <si>
    <r>
      <rPr>
        <sz val="12"/>
        <rFont val="標楷體"/>
        <family val="4"/>
        <charset val="136"/>
      </rPr>
      <t>服務學習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</si>
  <si>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供應鏈管理</t>
    </r>
    <phoneticPr fontId="1" type="noConversion"/>
  </si>
  <si>
    <r>
      <rPr>
        <sz val="12"/>
        <rFont val="標楷體"/>
        <family val="4"/>
        <charset val="136"/>
      </rPr>
      <t>會計學</t>
    </r>
    <phoneticPr fontId="1" type="noConversion"/>
  </si>
  <si>
    <r>
      <rPr>
        <sz val="12"/>
        <rFont val="標楷體"/>
        <family val="4"/>
        <charset val="136"/>
      </rPr>
      <t>微積分</t>
    </r>
    <phoneticPr fontId="1" type="noConversion"/>
  </si>
  <si>
    <r>
      <rPr>
        <sz val="12"/>
        <rFont val="標楷體"/>
        <family val="4"/>
        <charset val="136"/>
      </rPr>
      <t>統計學及應用</t>
    </r>
    <phoneticPr fontId="1" type="noConversion"/>
  </si>
  <si>
    <r>
      <rPr>
        <sz val="12"/>
        <rFont val="標楷體"/>
        <family val="4"/>
        <charset val="136"/>
      </rPr>
      <t>管理學</t>
    </r>
    <phoneticPr fontId="1" type="noConversion"/>
  </si>
  <si>
    <r>
      <rPr>
        <sz val="12"/>
        <rFont val="標楷體"/>
        <family val="4"/>
        <charset val="136"/>
      </rPr>
      <t>程式設計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</si>
  <si>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b/>
        <sz val="12"/>
        <rFont val="標楷體"/>
        <family val="4"/>
        <charset val="136"/>
      </rPr>
      <t>專業必修合計</t>
    </r>
    <phoneticPr fontId="1" type="noConversion"/>
  </si>
  <si>
    <r>
      <rPr>
        <sz val="12"/>
        <rFont val="標楷體"/>
        <family val="4"/>
        <charset val="136"/>
      </rPr>
      <t>專業必修</t>
    </r>
    <r>
      <rPr>
        <sz val="12"/>
        <rFont val="Times New Roman"/>
        <family val="1"/>
      </rPr>
      <t>64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</si>
  <si>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專業實習</t>
    </r>
  </si>
  <si>
    <r>
      <rPr>
        <sz val="12"/>
        <rFont val="標楷體"/>
        <family val="4"/>
        <charset val="136"/>
      </rPr>
      <t>專業選修</t>
    </r>
    <r>
      <rPr>
        <sz val="12"/>
        <rFont val="Times New Roman"/>
        <family val="1"/>
      </rPr>
      <t>34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</si>
  <si>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b/>
        <sz val="14"/>
        <rFont val="標楷體"/>
        <family val="4"/>
        <charset val="136"/>
      </rPr>
      <t>總計</t>
    </r>
    <phoneticPr fontId="1" type="noConversion"/>
  </si>
  <si>
    <r>
      <t xml:space="preserve">1. </t>
    </r>
    <r>
      <rPr>
        <sz val="12"/>
        <rFont val="標楷體"/>
        <family val="4"/>
        <charset val="136"/>
      </rPr>
      <t>課程架構圖中所列學分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時數為每學期「通識科目」與「專業科目」合計而得，修習通識科目時可參酌相同年度之科目總表。</t>
    </r>
    <phoneticPr fontId="1" type="noConversion"/>
  </si>
  <si>
    <r>
      <rPr>
        <sz val="12"/>
        <rFont val="標楷體"/>
        <family val="4"/>
        <charset val="136"/>
      </rPr>
      <t>創新思維與應用</t>
    </r>
    <phoneticPr fontId="1" type="noConversion"/>
  </si>
  <si>
    <r>
      <rPr>
        <sz val="12"/>
        <rFont val="標楷體"/>
        <family val="4"/>
        <charset val="136"/>
      </rPr>
      <t>醫療健康產業概論</t>
    </r>
    <phoneticPr fontId="1" type="noConversion"/>
  </si>
  <si>
    <r>
      <rPr>
        <sz val="12"/>
        <rFont val="標楷體"/>
        <family val="4"/>
        <charset val="136"/>
      </rPr>
      <t>行銷學</t>
    </r>
    <phoneticPr fontId="1" type="noConversion"/>
  </si>
  <si>
    <r>
      <rPr>
        <sz val="12"/>
        <rFont val="標楷體"/>
        <family val="4"/>
        <charset val="136"/>
      </rPr>
      <t>資訊安全</t>
    </r>
    <phoneticPr fontId="1" type="noConversion"/>
  </si>
  <si>
    <r>
      <rPr>
        <sz val="12"/>
        <rFont val="標楷體"/>
        <family val="4"/>
        <charset val="136"/>
      </rPr>
      <t>網路概論</t>
    </r>
    <phoneticPr fontId="1" type="noConversion"/>
  </si>
  <si>
    <r>
      <rPr>
        <sz val="12"/>
        <rFont val="標楷體"/>
        <family val="4"/>
        <charset val="136"/>
      </rPr>
      <t>醫療資訊管理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</si>
  <si>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經濟學原理及應用</t>
    </r>
    <phoneticPr fontId="1" type="noConversion"/>
  </si>
  <si>
    <r>
      <rPr>
        <sz val="12"/>
        <rFont val="標楷體"/>
        <family val="4"/>
        <charset val="136"/>
      </rPr>
      <t>行動裝置程式設計</t>
    </r>
    <phoneticPr fontId="1" type="noConversion"/>
  </si>
  <si>
    <r>
      <rPr>
        <sz val="12"/>
        <rFont val="標楷體"/>
        <family val="4"/>
        <charset val="136"/>
      </rPr>
      <t>資訊倫理與法律</t>
    </r>
    <phoneticPr fontId="1" type="noConversion"/>
  </si>
  <si>
    <r>
      <rPr>
        <sz val="12"/>
        <rFont val="標楷體"/>
        <family val="4"/>
        <charset val="136"/>
      </rPr>
      <t>虛擬實境應用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</si>
  <si>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醫療決策支援系統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</si>
  <si>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資料結構</t>
    </r>
    <phoneticPr fontId="1" type="noConversion"/>
  </si>
  <si>
    <r>
      <rPr>
        <sz val="12"/>
        <rFont val="標楷體"/>
        <family val="4"/>
        <charset val="136"/>
      </rPr>
      <t>醫療健康科技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</si>
  <si>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行動裝置遊戲創意設計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</si>
  <si>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知識管理</t>
    </r>
    <phoneticPr fontId="1" type="noConversion"/>
  </si>
  <si>
    <r>
      <rPr>
        <sz val="12"/>
        <rFont val="標楷體"/>
        <family val="4"/>
        <charset val="136"/>
      </rPr>
      <t>物聯網與行銷</t>
    </r>
    <phoneticPr fontId="1" type="noConversion"/>
  </si>
  <si>
    <r>
      <rPr>
        <sz val="12"/>
        <rFont val="標楷體"/>
        <family val="4"/>
        <charset val="136"/>
      </rPr>
      <t>醫療資料探勘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</si>
  <si>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物件導向程式設計</t>
    </r>
    <phoneticPr fontId="1" type="noConversion"/>
  </si>
  <si>
    <r>
      <rPr>
        <sz val="12"/>
        <rFont val="標楷體"/>
        <family val="4"/>
        <charset val="136"/>
      </rPr>
      <t>學年</t>
    </r>
    <phoneticPr fontId="1" type="noConversion"/>
  </si>
  <si>
    <r>
      <rPr>
        <sz val="12"/>
        <rFont val="標楷體"/>
        <family val="4"/>
        <charset val="136"/>
      </rPr>
      <t>第一學年</t>
    </r>
    <r>
      <rPr>
        <sz val="12"/>
        <rFont val="Times New Roman"/>
        <family val="1"/>
      </rPr>
      <t>108</t>
    </r>
    <phoneticPr fontId="1" type="noConversion"/>
  </si>
  <si>
    <r>
      <rPr>
        <sz val="12"/>
        <rFont val="標楷體"/>
        <family val="4"/>
        <charset val="136"/>
      </rPr>
      <t>第二學年</t>
    </r>
    <r>
      <rPr>
        <sz val="12"/>
        <rFont val="Times New Roman"/>
        <family val="1"/>
      </rPr>
      <t>109</t>
    </r>
    <phoneticPr fontId="1" type="noConversion"/>
  </si>
  <si>
    <r>
      <rPr>
        <sz val="12"/>
        <rFont val="標楷體"/>
        <family val="4"/>
        <charset val="136"/>
      </rPr>
      <t>第三學年</t>
    </r>
    <r>
      <rPr>
        <sz val="12"/>
        <rFont val="Times New Roman"/>
        <family val="1"/>
      </rPr>
      <t>110</t>
    </r>
    <phoneticPr fontId="1" type="noConversion"/>
  </si>
  <si>
    <r>
      <rPr>
        <sz val="12"/>
        <rFont val="標楷體"/>
        <family val="4"/>
        <charset val="136"/>
      </rPr>
      <t>第四學年</t>
    </r>
    <r>
      <rPr>
        <sz val="12"/>
        <rFont val="Times New Roman"/>
        <family val="1"/>
      </rPr>
      <t>111</t>
    </r>
    <phoneticPr fontId="1" type="noConversion"/>
  </si>
  <si>
    <r>
      <rPr>
        <sz val="12"/>
        <rFont val="標楷體"/>
        <family val="4"/>
        <charset val="136"/>
      </rPr>
      <t>學期</t>
    </r>
    <phoneticPr fontId="1" type="noConversion"/>
  </si>
  <si>
    <r>
      <t>108.1</t>
    </r>
    <r>
      <rPr>
        <sz val="12"/>
        <rFont val="標楷體"/>
        <family val="4"/>
        <charset val="136"/>
      </rPr>
      <t>學期</t>
    </r>
    <phoneticPr fontId="1" type="noConversion"/>
  </si>
  <si>
    <r>
      <t>108.2</t>
    </r>
    <r>
      <rPr>
        <sz val="12"/>
        <rFont val="標楷體"/>
        <family val="4"/>
        <charset val="136"/>
      </rPr>
      <t>學期</t>
    </r>
    <phoneticPr fontId="1" type="noConversion"/>
  </si>
  <si>
    <r>
      <t>109.1</t>
    </r>
    <r>
      <rPr>
        <sz val="12"/>
        <rFont val="標楷體"/>
        <family val="4"/>
        <charset val="136"/>
      </rPr>
      <t>學期</t>
    </r>
    <phoneticPr fontId="1" type="noConversion"/>
  </si>
  <si>
    <r>
      <t>109.2</t>
    </r>
    <r>
      <rPr>
        <sz val="12"/>
        <rFont val="標楷體"/>
        <family val="4"/>
        <charset val="136"/>
      </rPr>
      <t>學期</t>
    </r>
    <phoneticPr fontId="1" type="noConversion"/>
  </si>
  <si>
    <r>
      <t>110.1</t>
    </r>
    <r>
      <rPr>
        <sz val="12"/>
        <rFont val="標楷體"/>
        <family val="4"/>
        <charset val="136"/>
      </rPr>
      <t>學期</t>
    </r>
    <phoneticPr fontId="1" type="noConversion"/>
  </si>
  <si>
    <r>
      <t>110.2</t>
    </r>
    <r>
      <rPr>
        <sz val="12"/>
        <rFont val="標楷體"/>
        <family val="4"/>
        <charset val="136"/>
      </rPr>
      <t>學期</t>
    </r>
    <phoneticPr fontId="1" type="noConversion"/>
  </si>
  <si>
    <r>
      <t>111.1</t>
    </r>
    <r>
      <rPr>
        <sz val="12"/>
        <rFont val="標楷體"/>
        <family val="4"/>
        <charset val="136"/>
      </rPr>
      <t>學期</t>
    </r>
    <phoneticPr fontId="1" type="noConversion"/>
  </si>
  <si>
    <r>
      <t>111.2</t>
    </r>
    <r>
      <rPr>
        <sz val="12"/>
        <rFont val="標楷體"/>
        <family val="4"/>
        <charset val="136"/>
      </rPr>
      <t>學期</t>
    </r>
    <phoneticPr fontId="1" type="noConversion"/>
  </si>
  <si>
    <r>
      <rPr>
        <sz val="12"/>
        <rFont val="標楷體"/>
        <family val="4"/>
        <charset val="136"/>
      </rPr>
      <t>項目</t>
    </r>
    <phoneticPr fontId="1" type="noConversion"/>
  </si>
  <si>
    <r>
      <rPr>
        <sz val="12"/>
        <rFont val="標楷體"/>
        <family val="4"/>
        <charset val="136"/>
      </rPr>
      <t>科目名稱</t>
    </r>
    <phoneticPr fontId="1" type="noConversion"/>
  </si>
  <si>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</si>
  <si>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時數</t>
    </r>
    <phoneticPr fontId="1" type="noConversion"/>
  </si>
  <si>
    <r>
      <t>1090409</t>
    </r>
    <r>
      <rPr>
        <sz val="12"/>
        <rFont val="標楷體"/>
        <family val="4"/>
        <charset val="136"/>
      </rPr>
      <t>製表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</si>
</sst>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trike/>
      <sz val="12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"/>
  <sheetViews>
    <sheetView tabSelected="1" zoomScale="90" zoomScaleNormal="90" workbookViewId="0">
      <pane xSplit="1" ySplit="3" topLeftCell="C28" activePane="bottomRight" state="frozen"/>
      <selection pane="topRight" activeCell="B1" sqref="B1"/>
      <selection pane="bottomLeft" activeCell="A4" sqref="A4"/>
      <selection pane="bottomRight" activeCell="Z41" sqref="Z41"/>
    </sheetView>
  </sheetViews>
  <sheetFormatPr defaultColWidth="9" defaultRowHeight="15.75" x14ac:dyDescent="0.25"/>
  <cols>
    <col min="1" max="1" width="7.125" style="9" customWidth="1"/>
    <col min="2" max="2" width="14.125" style="22" customWidth="1"/>
    <col min="3" max="3" width="4.5" style="58" customWidth="1"/>
    <col min="4" max="4" width="1.5" style="58" customWidth="1"/>
    <col min="5" max="5" width="4.375" style="58" customWidth="1"/>
    <col min="6" max="6" width="15.625" style="22" customWidth="1"/>
    <col min="7" max="7" width="4.375" style="22" customWidth="1"/>
    <col min="8" max="8" width="1.5" style="22" customWidth="1"/>
    <col min="9" max="9" width="4.375" style="22" customWidth="1"/>
    <col min="10" max="10" width="20.25" style="22" customWidth="1"/>
    <col min="11" max="11" width="4.5" style="58" customWidth="1"/>
    <col min="12" max="12" width="1.5" style="58" customWidth="1"/>
    <col min="13" max="13" width="4.5" style="58" customWidth="1"/>
    <col min="14" max="14" width="19" style="22" customWidth="1"/>
    <col min="15" max="15" width="4.5" style="58" customWidth="1"/>
    <col min="16" max="16" width="1.5" style="58" customWidth="1"/>
    <col min="17" max="17" width="4.5" style="58" customWidth="1"/>
    <col min="18" max="18" width="21.125" style="22" customWidth="1"/>
    <col min="19" max="19" width="4.5" style="58" customWidth="1"/>
    <col min="20" max="20" width="1.5" style="58" customWidth="1"/>
    <col min="21" max="21" width="4.5" style="58" customWidth="1"/>
    <col min="22" max="22" width="21.5" style="22" customWidth="1"/>
    <col min="23" max="23" width="4.5" style="22" customWidth="1"/>
    <col min="24" max="24" width="1.5" style="22" customWidth="1"/>
    <col min="25" max="25" width="4.5" style="22" customWidth="1"/>
    <col min="26" max="26" width="23.25" style="22" customWidth="1"/>
    <col min="27" max="27" width="4.5" style="58" customWidth="1"/>
    <col min="28" max="28" width="1.5" style="58" customWidth="1"/>
    <col min="29" max="29" width="4.5" style="58" customWidth="1"/>
    <col min="30" max="30" width="18.125" style="22" customWidth="1"/>
    <col min="31" max="31" width="4.5" style="58" customWidth="1"/>
    <col min="32" max="32" width="1.5" style="58" customWidth="1"/>
    <col min="33" max="33" width="4.5" style="60" customWidth="1"/>
    <col min="34" max="16384" width="9" style="9"/>
  </cols>
  <sheetData>
    <row r="1" spans="1:33" s="1" customFormat="1" ht="16.5" x14ac:dyDescent="0.25">
      <c r="A1" s="47" t="s">
        <v>91</v>
      </c>
      <c r="B1" s="48" t="s">
        <v>92</v>
      </c>
      <c r="C1" s="49"/>
      <c r="D1" s="49"/>
      <c r="E1" s="49"/>
      <c r="F1" s="49"/>
      <c r="G1" s="49"/>
      <c r="H1" s="49"/>
      <c r="I1" s="49"/>
      <c r="J1" s="49" t="s">
        <v>93</v>
      </c>
      <c r="K1" s="49"/>
      <c r="L1" s="49"/>
      <c r="M1" s="49"/>
      <c r="N1" s="49"/>
      <c r="O1" s="49"/>
      <c r="P1" s="49"/>
      <c r="Q1" s="49"/>
      <c r="R1" s="49" t="s">
        <v>94</v>
      </c>
      <c r="S1" s="49"/>
      <c r="T1" s="49"/>
      <c r="U1" s="49"/>
      <c r="V1" s="49"/>
      <c r="W1" s="49"/>
      <c r="X1" s="49"/>
      <c r="Y1" s="49"/>
      <c r="Z1" s="49" t="s">
        <v>95</v>
      </c>
      <c r="AA1" s="49"/>
      <c r="AB1" s="49"/>
      <c r="AC1" s="49"/>
      <c r="AD1" s="49"/>
      <c r="AE1" s="49"/>
      <c r="AF1" s="49"/>
      <c r="AG1" s="49"/>
    </row>
    <row r="2" spans="1:33" s="1" customFormat="1" ht="16.5" x14ac:dyDescent="0.25">
      <c r="A2" s="47" t="s">
        <v>96</v>
      </c>
      <c r="B2" s="48" t="s">
        <v>97</v>
      </c>
      <c r="C2" s="50"/>
      <c r="D2" s="50"/>
      <c r="E2" s="48"/>
      <c r="F2" s="51" t="s">
        <v>98</v>
      </c>
      <c r="G2" s="50"/>
      <c r="H2" s="50"/>
      <c r="I2" s="48"/>
      <c r="J2" s="51" t="s">
        <v>99</v>
      </c>
      <c r="K2" s="50"/>
      <c r="L2" s="50"/>
      <c r="M2" s="48"/>
      <c r="N2" s="51" t="s">
        <v>100</v>
      </c>
      <c r="O2" s="50"/>
      <c r="P2" s="50"/>
      <c r="Q2" s="48"/>
      <c r="R2" s="49" t="s">
        <v>101</v>
      </c>
      <c r="S2" s="49"/>
      <c r="T2" s="49"/>
      <c r="U2" s="49"/>
      <c r="V2" s="49" t="s">
        <v>102</v>
      </c>
      <c r="W2" s="49"/>
      <c r="X2" s="49"/>
      <c r="Y2" s="49"/>
      <c r="Z2" s="49" t="s">
        <v>103</v>
      </c>
      <c r="AA2" s="49"/>
      <c r="AB2" s="49"/>
      <c r="AC2" s="49"/>
      <c r="AD2" s="49" t="s">
        <v>104</v>
      </c>
      <c r="AE2" s="49"/>
      <c r="AF2" s="49"/>
      <c r="AG2" s="49"/>
    </row>
    <row r="3" spans="1:33" s="1" customFormat="1" ht="35.25" customHeight="1" x14ac:dyDescent="0.25">
      <c r="A3" s="52" t="s">
        <v>105</v>
      </c>
      <c r="B3" s="34" t="s">
        <v>106</v>
      </c>
      <c r="C3" s="35" t="s">
        <v>107</v>
      </c>
      <c r="D3" s="36" t="s">
        <v>1</v>
      </c>
      <c r="E3" s="34" t="s">
        <v>108</v>
      </c>
      <c r="F3" s="37" t="s">
        <v>106</v>
      </c>
      <c r="G3" s="35" t="s">
        <v>107</v>
      </c>
      <c r="H3" s="36" t="s">
        <v>1</v>
      </c>
      <c r="I3" s="34" t="s">
        <v>108</v>
      </c>
      <c r="J3" s="37" t="s">
        <v>106</v>
      </c>
      <c r="K3" s="35" t="s">
        <v>107</v>
      </c>
      <c r="L3" s="36" t="s">
        <v>1</v>
      </c>
      <c r="M3" s="34" t="s">
        <v>108</v>
      </c>
      <c r="N3" s="37" t="s">
        <v>106</v>
      </c>
      <c r="O3" s="35" t="s">
        <v>107</v>
      </c>
      <c r="P3" s="36" t="s">
        <v>0</v>
      </c>
      <c r="Q3" s="34" t="s">
        <v>108</v>
      </c>
      <c r="R3" s="37" t="s">
        <v>106</v>
      </c>
      <c r="S3" s="35" t="s">
        <v>107</v>
      </c>
      <c r="T3" s="36" t="s">
        <v>1</v>
      </c>
      <c r="U3" s="34" t="s">
        <v>108</v>
      </c>
      <c r="V3" s="37" t="s">
        <v>106</v>
      </c>
      <c r="W3" s="35" t="s">
        <v>107</v>
      </c>
      <c r="X3" s="36" t="s">
        <v>1</v>
      </c>
      <c r="Y3" s="34" t="s">
        <v>108</v>
      </c>
      <c r="Z3" s="37" t="s">
        <v>106</v>
      </c>
      <c r="AA3" s="35" t="s">
        <v>107</v>
      </c>
      <c r="AB3" s="36" t="s">
        <v>1</v>
      </c>
      <c r="AC3" s="34" t="s">
        <v>108</v>
      </c>
      <c r="AD3" s="37" t="s">
        <v>106</v>
      </c>
      <c r="AE3" s="35" t="s">
        <v>107</v>
      </c>
      <c r="AF3" s="36" t="s">
        <v>1</v>
      </c>
      <c r="AG3" s="34" t="s">
        <v>108</v>
      </c>
    </row>
    <row r="4" spans="1:33" s="17" customFormat="1" ht="33" x14ac:dyDescent="0.25">
      <c r="A4" s="38" t="s">
        <v>51</v>
      </c>
      <c r="B4" s="12" t="s">
        <v>57</v>
      </c>
      <c r="C4" s="13">
        <v>2</v>
      </c>
      <c r="D4" s="6" t="s">
        <v>20</v>
      </c>
      <c r="E4" s="11">
        <v>2</v>
      </c>
      <c r="F4" s="12" t="s">
        <v>40</v>
      </c>
      <c r="G4" s="13">
        <v>2</v>
      </c>
      <c r="H4" s="6" t="s">
        <v>20</v>
      </c>
      <c r="I4" s="11">
        <v>2</v>
      </c>
      <c r="J4" s="12" t="s">
        <v>58</v>
      </c>
      <c r="K4" s="13">
        <v>2</v>
      </c>
      <c r="L4" s="6" t="s">
        <v>0</v>
      </c>
      <c r="M4" s="11">
        <v>2</v>
      </c>
      <c r="N4" s="12" t="s">
        <v>59</v>
      </c>
      <c r="O4" s="13">
        <v>2</v>
      </c>
      <c r="P4" s="6" t="s">
        <v>0</v>
      </c>
      <c r="Q4" s="11">
        <v>2</v>
      </c>
      <c r="R4" s="12" t="s">
        <v>73</v>
      </c>
      <c r="S4" s="13">
        <v>2</v>
      </c>
      <c r="T4" s="6" t="s">
        <v>0</v>
      </c>
      <c r="U4" s="11">
        <v>2</v>
      </c>
      <c r="V4" s="12" t="s">
        <v>21</v>
      </c>
      <c r="W4" s="13">
        <v>2</v>
      </c>
      <c r="X4" s="6" t="s">
        <v>20</v>
      </c>
      <c r="Y4" s="11">
        <v>2</v>
      </c>
      <c r="Z4" s="12"/>
      <c r="AA4" s="13"/>
      <c r="AB4" s="6"/>
      <c r="AC4" s="11"/>
      <c r="AD4" s="12"/>
      <c r="AE4" s="13"/>
      <c r="AF4" s="6"/>
      <c r="AG4" s="11"/>
    </row>
    <row r="5" spans="1:33" ht="16.5" x14ac:dyDescent="0.25">
      <c r="A5" s="39"/>
      <c r="B5" s="14" t="s">
        <v>52</v>
      </c>
      <c r="C5" s="13">
        <v>2</v>
      </c>
      <c r="D5" s="6" t="s">
        <v>20</v>
      </c>
      <c r="E5" s="11">
        <v>2</v>
      </c>
      <c r="F5" s="12" t="s">
        <v>42</v>
      </c>
      <c r="G5" s="13">
        <v>2</v>
      </c>
      <c r="H5" s="6" t="s">
        <v>20</v>
      </c>
      <c r="I5" s="11">
        <v>2</v>
      </c>
      <c r="J5" s="12" t="s">
        <v>22</v>
      </c>
      <c r="K5" s="13">
        <v>2</v>
      </c>
      <c r="L5" s="6" t="s">
        <v>0</v>
      </c>
      <c r="M5" s="11">
        <v>2</v>
      </c>
      <c r="N5" s="12" t="s">
        <v>23</v>
      </c>
      <c r="O5" s="13">
        <v>2</v>
      </c>
      <c r="P5" s="6"/>
      <c r="Q5" s="11">
        <v>2</v>
      </c>
      <c r="R5" s="12"/>
      <c r="S5" s="13"/>
      <c r="T5" s="6"/>
      <c r="U5" s="11"/>
      <c r="V5" s="12"/>
      <c r="W5" s="13"/>
      <c r="X5" s="6"/>
      <c r="Y5" s="11"/>
      <c r="Z5" s="12"/>
      <c r="AA5" s="13"/>
      <c r="AB5" s="6"/>
      <c r="AC5" s="11"/>
      <c r="AD5" s="12"/>
      <c r="AE5" s="13"/>
      <c r="AF5" s="6"/>
      <c r="AG5" s="11"/>
    </row>
    <row r="6" spans="1:33" ht="16.5" x14ac:dyDescent="0.25">
      <c r="A6" s="39"/>
      <c r="B6" s="14" t="s">
        <v>53</v>
      </c>
      <c r="C6" s="13">
        <v>2</v>
      </c>
      <c r="D6" s="6" t="s">
        <v>20</v>
      </c>
      <c r="E6" s="11">
        <v>2</v>
      </c>
      <c r="F6" s="12" t="s">
        <v>54</v>
      </c>
      <c r="G6" s="13">
        <v>2</v>
      </c>
      <c r="H6" s="6" t="s">
        <v>20</v>
      </c>
      <c r="I6" s="11">
        <v>2</v>
      </c>
      <c r="J6" s="12" t="s">
        <v>55</v>
      </c>
      <c r="K6" s="13">
        <v>0</v>
      </c>
      <c r="L6" s="6" t="s">
        <v>0</v>
      </c>
      <c r="M6" s="11">
        <v>1</v>
      </c>
      <c r="N6" s="12"/>
      <c r="O6" s="13"/>
      <c r="P6" s="6"/>
      <c r="Q6" s="11"/>
      <c r="R6" s="18"/>
      <c r="S6" s="19"/>
      <c r="T6" s="20"/>
      <c r="U6" s="21"/>
      <c r="V6" s="12"/>
      <c r="W6" s="13"/>
      <c r="X6" s="6"/>
      <c r="Y6" s="11"/>
      <c r="Z6" s="18"/>
      <c r="AA6" s="19"/>
      <c r="AB6" s="20"/>
      <c r="AC6" s="21"/>
      <c r="AD6" s="12"/>
      <c r="AE6" s="13"/>
      <c r="AF6" s="6"/>
      <c r="AG6" s="11"/>
    </row>
    <row r="7" spans="1:33" ht="16.5" x14ac:dyDescent="0.25">
      <c r="A7" s="39"/>
      <c r="B7" s="14" t="s">
        <v>18</v>
      </c>
      <c r="C7" s="13">
        <v>2</v>
      </c>
      <c r="D7" s="6" t="s">
        <v>20</v>
      </c>
      <c r="E7" s="11">
        <v>2</v>
      </c>
      <c r="F7" s="12" t="s">
        <v>56</v>
      </c>
      <c r="G7" s="13">
        <v>2</v>
      </c>
      <c r="H7" s="6" t="s">
        <v>20</v>
      </c>
      <c r="I7" s="11">
        <v>2</v>
      </c>
      <c r="J7" s="12"/>
      <c r="K7" s="13"/>
      <c r="L7" s="6"/>
      <c r="M7" s="11"/>
      <c r="N7" s="18"/>
      <c r="O7" s="19"/>
      <c r="P7" s="20"/>
      <c r="Q7" s="21"/>
      <c r="R7" s="12"/>
      <c r="S7" s="13"/>
      <c r="T7" s="6"/>
      <c r="U7" s="11"/>
      <c r="V7" s="12"/>
      <c r="W7" s="13"/>
      <c r="X7" s="6"/>
      <c r="Y7" s="11"/>
      <c r="Z7" s="18"/>
      <c r="AA7" s="13"/>
      <c r="AB7" s="6"/>
      <c r="AC7" s="11"/>
      <c r="AD7" s="12"/>
      <c r="AE7" s="13"/>
      <c r="AF7" s="6"/>
      <c r="AG7" s="11"/>
    </row>
    <row r="8" spans="1:33" ht="16.5" x14ac:dyDescent="0.25">
      <c r="A8" s="39"/>
      <c r="B8" s="14" t="s">
        <v>60</v>
      </c>
      <c r="C8" s="13">
        <v>0</v>
      </c>
      <c r="D8" s="6" t="s">
        <v>20</v>
      </c>
      <c r="E8" s="11">
        <v>1</v>
      </c>
      <c r="F8" s="12" t="s">
        <v>18</v>
      </c>
      <c r="G8" s="13">
        <v>2</v>
      </c>
      <c r="H8" s="6" t="s">
        <v>0</v>
      </c>
      <c r="I8" s="11">
        <v>2</v>
      </c>
      <c r="J8" s="12"/>
      <c r="K8" s="13"/>
      <c r="L8" s="6"/>
      <c r="M8" s="11"/>
      <c r="N8" s="12"/>
      <c r="O8" s="13"/>
      <c r="P8" s="6"/>
      <c r="Q8" s="11"/>
      <c r="R8" s="12"/>
      <c r="S8" s="13"/>
      <c r="T8" s="6"/>
      <c r="U8" s="11"/>
      <c r="V8" s="12"/>
      <c r="W8" s="13"/>
      <c r="X8" s="6"/>
      <c r="Y8" s="11"/>
      <c r="Z8" s="12"/>
      <c r="AA8" s="13"/>
      <c r="AB8" s="6"/>
      <c r="AC8" s="11"/>
      <c r="AD8" s="12"/>
      <c r="AE8" s="13"/>
      <c r="AF8" s="6"/>
      <c r="AG8" s="11"/>
    </row>
    <row r="9" spans="1:33" x14ac:dyDescent="0.25">
      <c r="A9" s="39"/>
      <c r="B9" s="14"/>
      <c r="C9" s="13"/>
      <c r="D9" s="6"/>
      <c r="E9" s="11"/>
      <c r="F9" s="12"/>
      <c r="G9" s="13"/>
      <c r="H9" s="6"/>
      <c r="I9" s="11"/>
      <c r="J9" s="12"/>
      <c r="K9" s="13"/>
      <c r="L9" s="6"/>
      <c r="M9" s="11"/>
      <c r="N9" s="12"/>
      <c r="O9" s="13"/>
      <c r="P9" s="6"/>
      <c r="Q9" s="11"/>
      <c r="R9" s="12"/>
      <c r="S9" s="13"/>
      <c r="T9" s="6"/>
      <c r="U9" s="11"/>
      <c r="V9" s="12"/>
      <c r="W9" s="13"/>
      <c r="X9" s="6"/>
      <c r="Y9" s="11"/>
      <c r="Z9" s="12"/>
      <c r="AA9" s="13"/>
      <c r="AB9" s="6"/>
      <c r="AC9" s="11"/>
      <c r="AD9" s="12"/>
      <c r="AE9" s="13"/>
      <c r="AF9" s="6"/>
      <c r="AG9" s="11"/>
    </row>
    <row r="10" spans="1:33" x14ac:dyDescent="0.25">
      <c r="A10" s="39"/>
      <c r="B10" s="14"/>
      <c r="C10" s="13"/>
      <c r="D10" s="6"/>
      <c r="E10" s="11"/>
      <c r="F10" s="12"/>
      <c r="G10" s="13"/>
      <c r="H10" s="6"/>
      <c r="I10" s="11"/>
      <c r="J10" s="12"/>
      <c r="K10" s="13"/>
      <c r="L10" s="6"/>
      <c r="M10" s="11"/>
      <c r="N10" s="12"/>
      <c r="O10" s="13"/>
      <c r="P10" s="6"/>
      <c r="Q10" s="11"/>
      <c r="R10" s="12"/>
      <c r="S10" s="13"/>
      <c r="T10" s="6"/>
      <c r="U10" s="11"/>
      <c r="V10" s="12"/>
      <c r="W10" s="13"/>
      <c r="X10" s="6"/>
      <c r="Y10" s="11"/>
      <c r="Z10" s="12"/>
      <c r="AA10" s="13"/>
      <c r="AB10" s="6"/>
      <c r="AC10" s="11"/>
      <c r="AD10" s="12"/>
      <c r="AE10" s="13"/>
      <c r="AF10" s="6"/>
      <c r="AG10" s="11"/>
    </row>
    <row r="11" spans="1:33" s="8" customFormat="1" ht="16.5" x14ac:dyDescent="0.25">
      <c r="A11" s="40"/>
      <c r="B11" s="5" t="s">
        <v>3</v>
      </c>
      <c r="C11" s="3">
        <f>SUM(C4:C10)</f>
        <v>8</v>
      </c>
      <c r="D11" s="4" t="s">
        <v>17</v>
      </c>
      <c r="E11" s="5">
        <f>SUM(E4:E10)</f>
        <v>9</v>
      </c>
      <c r="F11" s="7"/>
      <c r="G11" s="3">
        <f>SUM(G4:G10)</f>
        <v>10</v>
      </c>
      <c r="H11" s="4" t="s">
        <v>17</v>
      </c>
      <c r="I11" s="5">
        <f>SUM(I4:I10)</f>
        <v>10</v>
      </c>
      <c r="J11" s="7"/>
      <c r="K11" s="3">
        <f>SUM(K4:K10)</f>
        <v>4</v>
      </c>
      <c r="L11" s="4" t="s">
        <v>17</v>
      </c>
      <c r="M11" s="5">
        <f>SUM(M4:M10)</f>
        <v>5</v>
      </c>
      <c r="N11" s="7"/>
      <c r="O11" s="3">
        <f>SUM(O4:O10)</f>
        <v>4</v>
      </c>
      <c r="P11" s="4" t="s">
        <v>17</v>
      </c>
      <c r="Q11" s="5">
        <f>SUM(Q4:Q10)</f>
        <v>4</v>
      </c>
      <c r="R11" s="7"/>
      <c r="S11" s="3">
        <f>SUM(S4:S10)</f>
        <v>2</v>
      </c>
      <c r="T11" s="4" t="s">
        <v>16</v>
      </c>
      <c r="U11" s="5">
        <f>SUM(U4:U10)</f>
        <v>2</v>
      </c>
      <c r="V11" s="7"/>
      <c r="W11" s="3">
        <f>SUM(W4:W10)</f>
        <v>2</v>
      </c>
      <c r="X11" s="4" t="s">
        <v>0</v>
      </c>
      <c r="Y11" s="5">
        <f>SUM(Y4:Y10)</f>
        <v>2</v>
      </c>
      <c r="Z11" s="7"/>
      <c r="AA11" s="3"/>
      <c r="AB11" s="4"/>
      <c r="AC11" s="5"/>
      <c r="AD11" s="7"/>
      <c r="AE11" s="3"/>
      <c r="AF11" s="4"/>
      <c r="AG11" s="5"/>
    </row>
    <row r="12" spans="1:33" s="8" customFormat="1" ht="18.75" x14ac:dyDescent="0.25">
      <c r="A12" s="41"/>
      <c r="B12" s="42" t="s">
        <v>43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8">
        <f>C11+G11+K11+O11+S11+W11+AA11+AE11</f>
        <v>30</v>
      </c>
      <c r="T12" s="28" t="s">
        <v>1</v>
      </c>
      <c r="U12" s="28">
        <f>E11+I11+M11+Q11+U11+Y11+AC11+AG11</f>
        <v>32</v>
      </c>
      <c r="V12" s="29"/>
      <c r="W12" s="29"/>
      <c r="X12" s="29"/>
      <c r="Y12" s="29"/>
      <c r="Z12" s="29"/>
      <c r="AA12" s="4"/>
      <c r="AB12" s="4"/>
      <c r="AC12" s="4"/>
      <c r="AD12" s="29"/>
      <c r="AE12" s="4"/>
      <c r="AF12" s="4"/>
      <c r="AG12" s="5"/>
    </row>
    <row r="13" spans="1:33" ht="33" x14ac:dyDescent="0.25">
      <c r="A13" s="38" t="s">
        <v>68</v>
      </c>
      <c r="B13" s="14" t="s">
        <v>37</v>
      </c>
      <c r="C13" s="13">
        <v>3</v>
      </c>
      <c r="D13" s="6" t="s">
        <v>1</v>
      </c>
      <c r="E13" s="11">
        <v>3</v>
      </c>
      <c r="F13" s="24" t="s">
        <v>74</v>
      </c>
      <c r="G13" s="13">
        <v>2</v>
      </c>
      <c r="H13" s="6" t="s">
        <v>0</v>
      </c>
      <c r="I13" s="11">
        <v>2</v>
      </c>
      <c r="J13" s="12" t="s">
        <v>75</v>
      </c>
      <c r="K13" s="13">
        <v>3</v>
      </c>
      <c r="L13" s="6" t="s">
        <v>1</v>
      </c>
      <c r="M13" s="11">
        <v>3</v>
      </c>
      <c r="N13" s="12" t="s">
        <v>24</v>
      </c>
      <c r="O13" s="13">
        <v>3</v>
      </c>
      <c r="P13" s="6" t="s">
        <v>0</v>
      </c>
      <c r="Q13" s="11">
        <v>3</v>
      </c>
      <c r="R13" s="12" t="s">
        <v>41</v>
      </c>
      <c r="S13" s="13">
        <v>3</v>
      </c>
      <c r="T13" s="6" t="s">
        <v>0</v>
      </c>
      <c r="U13" s="11">
        <v>3</v>
      </c>
      <c r="V13" s="12" t="s">
        <v>33</v>
      </c>
      <c r="W13" s="13">
        <v>1</v>
      </c>
      <c r="X13" s="6" t="s">
        <v>0</v>
      </c>
      <c r="Y13" s="11">
        <v>2</v>
      </c>
      <c r="Z13" s="12" t="s">
        <v>15</v>
      </c>
      <c r="AA13" s="13">
        <v>3</v>
      </c>
      <c r="AB13" s="6" t="s">
        <v>0</v>
      </c>
      <c r="AC13" s="11">
        <v>3</v>
      </c>
      <c r="AD13" s="12" t="s">
        <v>76</v>
      </c>
      <c r="AE13" s="13">
        <v>3</v>
      </c>
      <c r="AF13" s="6" t="s">
        <v>0</v>
      </c>
      <c r="AG13" s="11">
        <v>3</v>
      </c>
    </row>
    <row r="14" spans="1:33" ht="40.5" customHeight="1" x14ac:dyDescent="0.25">
      <c r="A14" s="44"/>
      <c r="B14" s="14" t="s">
        <v>63</v>
      </c>
      <c r="C14" s="13">
        <v>3</v>
      </c>
      <c r="D14" s="6" t="s">
        <v>0</v>
      </c>
      <c r="E14" s="11">
        <v>3</v>
      </c>
      <c r="F14" s="12" t="s">
        <v>64</v>
      </c>
      <c r="G14" s="13">
        <v>3</v>
      </c>
      <c r="H14" s="6" t="s">
        <v>0</v>
      </c>
      <c r="I14" s="11">
        <v>3</v>
      </c>
      <c r="J14" s="12" t="s">
        <v>77</v>
      </c>
      <c r="K14" s="13">
        <v>3</v>
      </c>
      <c r="L14" s="6" t="s">
        <v>0</v>
      </c>
      <c r="M14" s="11">
        <v>3</v>
      </c>
      <c r="N14" s="12" t="s">
        <v>19</v>
      </c>
      <c r="O14" s="13">
        <v>3</v>
      </c>
      <c r="P14" s="6" t="s">
        <v>0</v>
      </c>
      <c r="Q14" s="11">
        <v>3</v>
      </c>
      <c r="R14" s="24" t="s">
        <v>78</v>
      </c>
      <c r="S14" s="25">
        <v>3</v>
      </c>
      <c r="T14" s="26" t="s">
        <v>0</v>
      </c>
      <c r="U14" s="27">
        <v>3</v>
      </c>
      <c r="V14" s="12" t="s">
        <v>31</v>
      </c>
      <c r="W14" s="13">
        <v>1</v>
      </c>
      <c r="X14" s="6" t="s">
        <v>0</v>
      </c>
      <c r="Y14" s="11">
        <v>2</v>
      </c>
      <c r="Z14" s="12" t="s">
        <v>32</v>
      </c>
      <c r="AA14" s="13">
        <v>1</v>
      </c>
      <c r="AB14" s="6" t="s">
        <v>0</v>
      </c>
      <c r="AC14" s="11">
        <v>2</v>
      </c>
      <c r="AD14" s="12"/>
      <c r="AE14" s="13"/>
      <c r="AF14" s="6"/>
      <c r="AG14" s="11"/>
    </row>
    <row r="15" spans="1:33" ht="16.5" x14ac:dyDescent="0.25">
      <c r="A15" s="44"/>
      <c r="B15" s="12" t="s">
        <v>65</v>
      </c>
      <c r="C15" s="13">
        <v>3</v>
      </c>
      <c r="D15" s="6" t="s">
        <v>0</v>
      </c>
      <c r="E15" s="11">
        <v>3</v>
      </c>
      <c r="F15" s="14" t="s">
        <v>44</v>
      </c>
      <c r="G15" s="13">
        <v>3</v>
      </c>
      <c r="H15" s="6" t="s">
        <v>0</v>
      </c>
      <c r="I15" s="11">
        <v>4</v>
      </c>
      <c r="J15" s="12" t="s">
        <v>66</v>
      </c>
      <c r="K15" s="13">
        <v>3</v>
      </c>
      <c r="L15" s="6" t="s">
        <v>0</v>
      </c>
      <c r="M15" s="11">
        <v>4</v>
      </c>
      <c r="N15" s="12" t="s">
        <v>35</v>
      </c>
      <c r="O15" s="13">
        <v>1</v>
      </c>
      <c r="P15" s="6" t="s">
        <v>0</v>
      </c>
      <c r="Q15" s="11">
        <v>1</v>
      </c>
      <c r="R15" s="12" t="s">
        <v>34</v>
      </c>
      <c r="S15" s="13">
        <v>1</v>
      </c>
      <c r="T15" s="6" t="s">
        <v>0</v>
      </c>
      <c r="U15" s="11">
        <v>2</v>
      </c>
      <c r="V15" s="12" t="s">
        <v>79</v>
      </c>
      <c r="W15" s="13">
        <v>2</v>
      </c>
      <c r="X15" s="6" t="s">
        <v>0</v>
      </c>
      <c r="Y15" s="11">
        <v>3</v>
      </c>
      <c r="Z15" s="24" t="s">
        <v>38</v>
      </c>
      <c r="AA15" s="25">
        <v>2</v>
      </c>
      <c r="AB15" s="26" t="s">
        <v>0</v>
      </c>
      <c r="AC15" s="27">
        <v>2</v>
      </c>
      <c r="AD15" s="12"/>
      <c r="AE15" s="13"/>
      <c r="AF15" s="6"/>
      <c r="AG15" s="11"/>
    </row>
    <row r="16" spans="1:33" ht="33" x14ac:dyDescent="0.25">
      <c r="A16" s="44"/>
      <c r="B16" s="12" t="s">
        <v>80</v>
      </c>
      <c r="C16" s="13">
        <v>3</v>
      </c>
      <c r="D16" s="6" t="s">
        <v>0</v>
      </c>
      <c r="E16" s="11">
        <v>3</v>
      </c>
      <c r="F16" s="14"/>
      <c r="G16" s="13"/>
      <c r="H16" s="6"/>
      <c r="I16" s="11"/>
      <c r="J16" s="12" t="s">
        <v>45</v>
      </c>
      <c r="K16" s="13">
        <v>3</v>
      </c>
      <c r="L16" s="6" t="s">
        <v>0</v>
      </c>
      <c r="M16" s="11">
        <v>3</v>
      </c>
      <c r="N16" s="12"/>
      <c r="O16" s="13"/>
      <c r="P16" s="6"/>
      <c r="Q16" s="11"/>
      <c r="R16" s="12" t="s">
        <v>36</v>
      </c>
      <c r="S16" s="13">
        <v>1</v>
      </c>
      <c r="T16" s="6" t="s">
        <v>0</v>
      </c>
      <c r="U16" s="11">
        <v>1</v>
      </c>
      <c r="V16" s="12"/>
      <c r="W16" s="13"/>
      <c r="X16" s="6"/>
      <c r="Y16" s="11"/>
      <c r="Z16" s="12" t="s">
        <v>69</v>
      </c>
      <c r="AA16" s="13">
        <v>4</v>
      </c>
      <c r="AB16" s="26" t="s">
        <v>0</v>
      </c>
      <c r="AC16" s="11">
        <v>4</v>
      </c>
      <c r="AD16" s="12"/>
      <c r="AE16" s="13"/>
      <c r="AF16" s="6"/>
      <c r="AG16" s="11"/>
    </row>
    <row r="17" spans="1:33" x14ac:dyDescent="0.25">
      <c r="A17" s="44"/>
      <c r="B17" s="14"/>
      <c r="C17" s="13"/>
      <c r="D17" s="6"/>
      <c r="E17" s="11"/>
      <c r="F17" s="12"/>
      <c r="G17" s="13"/>
      <c r="H17" s="6"/>
      <c r="I17" s="11"/>
      <c r="J17" s="12"/>
      <c r="K17" s="13"/>
      <c r="L17" s="6"/>
      <c r="M17" s="11"/>
      <c r="N17" s="12"/>
      <c r="O17" s="13"/>
      <c r="P17" s="6"/>
      <c r="Q17" s="11"/>
      <c r="R17" s="18"/>
      <c r="S17" s="19"/>
      <c r="T17" s="20"/>
      <c r="U17" s="21"/>
      <c r="V17" s="12"/>
      <c r="W17" s="13"/>
      <c r="X17" s="6"/>
      <c r="Y17" s="11"/>
      <c r="Z17" s="12"/>
      <c r="AA17" s="13"/>
      <c r="AB17" s="6"/>
      <c r="AC17" s="11"/>
      <c r="AD17" s="12"/>
      <c r="AE17" s="13"/>
      <c r="AF17" s="6"/>
      <c r="AG17" s="11"/>
    </row>
    <row r="18" spans="1:33" x14ac:dyDescent="0.25">
      <c r="A18" s="44"/>
      <c r="B18" s="14"/>
      <c r="C18" s="13"/>
      <c r="D18" s="6"/>
      <c r="E18" s="11"/>
      <c r="F18" s="12"/>
      <c r="G18" s="13"/>
      <c r="H18" s="6"/>
      <c r="I18" s="11"/>
      <c r="J18" s="18"/>
      <c r="K18" s="19"/>
      <c r="L18" s="20"/>
      <c r="M18" s="21"/>
      <c r="N18" s="12"/>
      <c r="O18" s="13"/>
      <c r="P18" s="6"/>
      <c r="Q18" s="11"/>
      <c r="R18" s="12"/>
      <c r="S18" s="13"/>
      <c r="T18" s="6"/>
      <c r="U18" s="11"/>
      <c r="V18" s="12"/>
      <c r="W18" s="13"/>
      <c r="X18" s="6"/>
      <c r="Y18" s="11"/>
      <c r="Z18" s="12"/>
      <c r="AA18" s="13"/>
      <c r="AB18" s="6"/>
      <c r="AC18" s="11"/>
      <c r="AD18" s="12"/>
      <c r="AE18" s="13"/>
      <c r="AF18" s="6"/>
      <c r="AG18" s="11"/>
    </row>
    <row r="19" spans="1:33" x14ac:dyDescent="0.25">
      <c r="A19" s="44"/>
      <c r="B19" s="14"/>
      <c r="C19" s="13"/>
      <c r="D19" s="6"/>
      <c r="E19" s="11"/>
      <c r="F19" s="12"/>
      <c r="G19" s="13"/>
      <c r="H19" s="6"/>
      <c r="I19" s="11"/>
      <c r="J19" s="18"/>
      <c r="K19" s="19"/>
      <c r="L19" s="20"/>
      <c r="M19" s="21"/>
      <c r="N19" s="12"/>
      <c r="O19" s="13"/>
      <c r="P19" s="6"/>
      <c r="Q19" s="11"/>
      <c r="R19" s="12"/>
      <c r="S19" s="13"/>
      <c r="T19" s="6"/>
      <c r="U19" s="11"/>
      <c r="V19" s="12"/>
      <c r="W19" s="13"/>
      <c r="X19" s="6"/>
      <c r="Y19" s="11"/>
      <c r="Z19" s="12"/>
      <c r="AA19" s="13"/>
      <c r="AB19" s="6"/>
      <c r="AC19" s="11"/>
      <c r="AD19" s="12"/>
      <c r="AE19" s="13"/>
      <c r="AF19" s="6"/>
      <c r="AG19" s="11"/>
    </row>
    <row r="20" spans="1:33" s="8" customFormat="1" ht="16.5" x14ac:dyDescent="0.25">
      <c r="A20" s="45"/>
      <c r="B20" s="5" t="s">
        <v>3</v>
      </c>
      <c r="C20" s="3">
        <f>SUM(C13:C19)</f>
        <v>12</v>
      </c>
      <c r="D20" s="4" t="s">
        <v>0</v>
      </c>
      <c r="E20" s="5">
        <f>SUM(E13:E19)</f>
        <v>12</v>
      </c>
      <c r="F20" s="7"/>
      <c r="G20" s="3">
        <f>SUM(G13:G19)</f>
        <v>8</v>
      </c>
      <c r="H20" s="4" t="s">
        <v>0</v>
      </c>
      <c r="I20" s="5">
        <f>SUM(I13:I19)</f>
        <v>9</v>
      </c>
      <c r="J20" s="7"/>
      <c r="K20" s="3">
        <f>SUM(K13:K19)</f>
        <v>12</v>
      </c>
      <c r="L20" s="4" t="s">
        <v>0</v>
      </c>
      <c r="M20" s="5">
        <f>SUM(M13:M19)</f>
        <v>13</v>
      </c>
      <c r="N20" s="7"/>
      <c r="O20" s="3">
        <f>SUM(O13:O19)</f>
        <v>7</v>
      </c>
      <c r="P20" s="4" t="s">
        <v>0</v>
      </c>
      <c r="Q20" s="5">
        <f>SUM(Q13:Q19)</f>
        <v>7</v>
      </c>
      <c r="R20" s="7"/>
      <c r="S20" s="30">
        <f>SUM(S13:S19)</f>
        <v>8</v>
      </c>
      <c r="T20" s="31" t="s">
        <v>0</v>
      </c>
      <c r="U20" s="32">
        <f>SUM(U13:U19)</f>
        <v>9</v>
      </c>
      <c r="V20" s="7"/>
      <c r="W20" s="3">
        <f>SUM(W13:W19)</f>
        <v>4</v>
      </c>
      <c r="X20" s="4" t="s">
        <v>0</v>
      </c>
      <c r="Y20" s="5">
        <f>SUM(Y13:Y19)</f>
        <v>7</v>
      </c>
      <c r="Z20" s="7"/>
      <c r="AA20" s="3">
        <f>SUM(AA13:AA19)</f>
        <v>10</v>
      </c>
      <c r="AB20" s="4" t="s">
        <v>0</v>
      </c>
      <c r="AC20" s="5">
        <f>SUM(AC13:AC19)</f>
        <v>11</v>
      </c>
      <c r="AD20" s="7"/>
      <c r="AE20" s="3">
        <f>SUM(AE13:AE19)</f>
        <v>3</v>
      </c>
      <c r="AF20" s="4" t="s">
        <v>0</v>
      </c>
      <c r="AG20" s="5">
        <f>SUM(AG13:AG19)</f>
        <v>3</v>
      </c>
    </row>
    <row r="21" spans="1:33" ht="18.75" x14ac:dyDescent="0.25">
      <c r="A21" s="46"/>
      <c r="B21" s="42" t="s">
        <v>67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28">
        <f>C20+G20+K20+O20+S20+W20+AA20+AE20</f>
        <v>64</v>
      </c>
      <c r="T21" s="28" t="s">
        <v>1</v>
      </c>
      <c r="U21" s="28">
        <f>E20+I20+M20+Q20+U20+Y20+AC20+AG20</f>
        <v>71</v>
      </c>
      <c r="V21" s="33"/>
      <c r="W21" s="6"/>
      <c r="X21" s="6"/>
      <c r="Y21" s="6"/>
      <c r="Z21" s="33"/>
      <c r="AA21" s="6"/>
      <c r="AB21" s="6"/>
      <c r="AC21" s="6"/>
      <c r="AD21" s="33"/>
      <c r="AE21" s="6"/>
      <c r="AF21" s="6"/>
      <c r="AG21" s="11"/>
    </row>
    <row r="22" spans="1:33" ht="72.75" customHeight="1" x14ac:dyDescent="0.25">
      <c r="A22" s="23" t="s">
        <v>39</v>
      </c>
      <c r="B22" s="15"/>
      <c r="C22" s="16"/>
      <c r="D22" s="16"/>
      <c r="E22" s="16"/>
      <c r="F22" s="15"/>
      <c r="G22" s="16">
        <v>3</v>
      </c>
      <c r="H22" s="16" t="s">
        <v>0</v>
      </c>
      <c r="I22" s="16">
        <v>3</v>
      </c>
      <c r="J22" s="15"/>
      <c r="K22" s="16">
        <v>6</v>
      </c>
      <c r="L22" s="16" t="s">
        <v>0</v>
      </c>
      <c r="M22" s="16">
        <v>6</v>
      </c>
      <c r="N22" s="15"/>
      <c r="O22" s="16">
        <v>3</v>
      </c>
      <c r="P22" s="16" t="s">
        <v>0</v>
      </c>
      <c r="Q22" s="16">
        <v>3</v>
      </c>
      <c r="R22" s="15"/>
      <c r="S22" s="16">
        <v>5</v>
      </c>
      <c r="T22" s="16" t="s">
        <v>0</v>
      </c>
      <c r="U22" s="16">
        <v>5</v>
      </c>
      <c r="V22" s="15"/>
      <c r="W22" s="16">
        <v>9</v>
      </c>
      <c r="X22" s="16" t="s">
        <v>0</v>
      </c>
      <c r="Y22" s="16">
        <v>9</v>
      </c>
      <c r="Z22" s="15"/>
      <c r="AA22" s="16">
        <v>5</v>
      </c>
      <c r="AB22" s="16" t="s">
        <v>0</v>
      </c>
      <c r="AC22" s="16">
        <v>5</v>
      </c>
      <c r="AD22" s="53"/>
      <c r="AE22" s="16">
        <v>3</v>
      </c>
      <c r="AF22" s="16" t="s">
        <v>0</v>
      </c>
      <c r="AG22" s="54">
        <v>3</v>
      </c>
    </row>
    <row r="23" spans="1:33" ht="16.5" x14ac:dyDescent="0.25">
      <c r="A23" s="38" t="s">
        <v>70</v>
      </c>
      <c r="B23" s="12"/>
      <c r="C23" s="13"/>
      <c r="D23" s="6"/>
      <c r="E23" s="11"/>
      <c r="F23" s="12" t="s">
        <v>62</v>
      </c>
      <c r="G23" s="13">
        <v>3</v>
      </c>
      <c r="H23" s="6" t="s">
        <v>0</v>
      </c>
      <c r="I23" s="11">
        <v>3</v>
      </c>
      <c r="J23" s="12" t="s">
        <v>46</v>
      </c>
      <c r="K23" s="13">
        <v>3</v>
      </c>
      <c r="L23" s="6" t="s">
        <v>0</v>
      </c>
      <c r="M23" s="11">
        <v>3</v>
      </c>
      <c r="N23" s="12" t="s">
        <v>7</v>
      </c>
      <c r="O23" s="13">
        <v>3</v>
      </c>
      <c r="P23" s="6" t="s">
        <v>0</v>
      </c>
      <c r="Q23" s="11">
        <v>3</v>
      </c>
      <c r="R23" s="12" t="s">
        <v>47</v>
      </c>
      <c r="S23" s="13">
        <v>3</v>
      </c>
      <c r="T23" s="6" t="s">
        <v>0</v>
      </c>
      <c r="U23" s="11">
        <v>3</v>
      </c>
      <c r="V23" s="12" t="s">
        <v>5</v>
      </c>
      <c r="W23" s="13">
        <v>3</v>
      </c>
      <c r="X23" s="6" t="s">
        <v>4</v>
      </c>
      <c r="Y23" s="11">
        <v>3</v>
      </c>
      <c r="Z23" s="12" t="s">
        <v>6</v>
      </c>
      <c r="AA23" s="13">
        <v>3</v>
      </c>
      <c r="AB23" s="6" t="s">
        <v>4</v>
      </c>
      <c r="AC23" s="11">
        <v>3</v>
      </c>
      <c r="AD23" s="24" t="s">
        <v>81</v>
      </c>
      <c r="AE23" s="13">
        <v>3</v>
      </c>
      <c r="AF23" s="6" t="s">
        <v>0</v>
      </c>
      <c r="AG23" s="11">
        <v>3</v>
      </c>
    </row>
    <row r="24" spans="1:33" ht="16.5" x14ac:dyDescent="0.25">
      <c r="A24" s="39"/>
      <c r="B24" s="12"/>
      <c r="C24" s="13"/>
      <c r="D24" s="6"/>
      <c r="E24" s="11"/>
      <c r="F24" s="12"/>
      <c r="G24" s="13"/>
      <c r="H24" s="6"/>
      <c r="I24" s="11"/>
      <c r="J24" s="12" t="s">
        <v>48</v>
      </c>
      <c r="K24" s="13">
        <v>3</v>
      </c>
      <c r="L24" s="6" t="s">
        <v>0</v>
      </c>
      <c r="M24" s="11">
        <v>3</v>
      </c>
      <c r="N24" s="12" t="s">
        <v>9</v>
      </c>
      <c r="O24" s="13">
        <v>3</v>
      </c>
      <c r="P24" s="6" t="s">
        <v>0</v>
      </c>
      <c r="Q24" s="11">
        <v>3</v>
      </c>
      <c r="R24" s="12" t="s">
        <v>10</v>
      </c>
      <c r="S24" s="13">
        <v>3</v>
      </c>
      <c r="T24" s="6" t="s">
        <v>0</v>
      </c>
      <c r="U24" s="11">
        <v>3</v>
      </c>
      <c r="V24" s="12" t="s">
        <v>25</v>
      </c>
      <c r="W24" s="13">
        <v>3</v>
      </c>
      <c r="X24" s="6" t="s">
        <v>4</v>
      </c>
      <c r="Y24" s="11">
        <v>3</v>
      </c>
      <c r="Z24" s="12" t="s">
        <v>8</v>
      </c>
      <c r="AA24" s="13">
        <v>3</v>
      </c>
      <c r="AB24" s="6" t="s">
        <v>4</v>
      </c>
      <c r="AC24" s="11">
        <v>3</v>
      </c>
      <c r="AD24" s="12" t="s">
        <v>82</v>
      </c>
      <c r="AE24" s="13">
        <v>3</v>
      </c>
      <c r="AF24" s="6" t="s">
        <v>0</v>
      </c>
      <c r="AG24" s="11">
        <v>3</v>
      </c>
    </row>
    <row r="25" spans="1:33" ht="37.5" customHeight="1" x14ac:dyDescent="0.25">
      <c r="A25" s="39"/>
      <c r="B25" s="12"/>
      <c r="C25" s="13"/>
      <c r="D25" s="6"/>
      <c r="E25" s="11"/>
      <c r="F25" s="12"/>
      <c r="G25" s="13"/>
      <c r="H25" s="6"/>
      <c r="I25" s="11"/>
      <c r="J25" s="12" t="s">
        <v>49</v>
      </c>
      <c r="K25" s="13">
        <v>3</v>
      </c>
      <c r="L25" s="6" t="s">
        <v>0</v>
      </c>
      <c r="M25" s="11">
        <v>3</v>
      </c>
      <c r="N25" s="12" t="s">
        <v>12</v>
      </c>
      <c r="O25" s="13">
        <v>3</v>
      </c>
      <c r="P25" s="6" t="s">
        <v>0</v>
      </c>
      <c r="Q25" s="11">
        <v>3</v>
      </c>
      <c r="R25" s="12" t="s">
        <v>27</v>
      </c>
      <c r="S25" s="13">
        <v>3</v>
      </c>
      <c r="T25" s="6" t="s">
        <v>0</v>
      </c>
      <c r="U25" s="11">
        <v>3</v>
      </c>
      <c r="V25" s="12" t="s">
        <v>11</v>
      </c>
      <c r="W25" s="13">
        <v>3</v>
      </c>
      <c r="X25" s="6" t="s">
        <v>4</v>
      </c>
      <c r="Y25" s="11">
        <v>3</v>
      </c>
      <c r="Z25" s="12" t="s">
        <v>26</v>
      </c>
      <c r="AA25" s="13">
        <v>3</v>
      </c>
      <c r="AB25" s="6" t="s">
        <v>0</v>
      </c>
      <c r="AC25" s="11">
        <v>3</v>
      </c>
      <c r="AD25" s="12" t="s">
        <v>83</v>
      </c>
      <c r="AE25" s="13">
        <v>3</v>
      </c>
      <c r="AF25" s="6" t="s">
        <v>0</v>
      </c>
      <c r="AG25" s="11">
        <v>3</v>
      </c>
    </row>
    <row r="26" spans="1:33" ht="33" x14ac:dyDescent="0.25">
      <c r="A26" s="39"/>
      <c r="B26" s="12"/>
      <c r="C26" s="13"/>
      <c r="D26" s="6"/>
      <c r="E26" s="11"/>
      <c r="F26" s="12"/>
      <c r="G26" s="13"/>
      <c r="H26" s="6"/>
      <c r="I26" s="11"/>
      <c r="J26" s="12" t="s">
        <v>84</v>
      </c>
      <c r="K26" s="13">
        <v>3</v>
      </c>
      <c r="L26" s="6" t="s">
        <v>0</v>
      </c>
      <c r="M26" s="11">
        <v>3</v>
      </c>
      <c r="N26" s="22" t="s">
        <v>30</v>
      </c>
      <c r="O26" s="13">
        <v>3</v>
      </c>
      <c r="P26" s="6" t="s">
        <v>0</v>
      </c>
      <c r="Q26" s="11">
        <v>3</v>
      </c>
      <c r="R26" s="12" t="s">
        <v>50</v>
      </c>
      <c r="S26" s="13">
        <v>3</v>
      </c>
      <c r="T26" s="6" t="s">
        <v>0</v>
      </c>
      <c r="U26" s="11">
        <v>3</v>
      </c>
      <c r="V26" s="12" t="s">
        <v>13</v>
      </c>
      <c r="W26" s="13">
        <v>3</v>
      </c>
      <c r="X26" s="6" t="s">
        <v>4</v>
      </c>
      <c r="Y26" s="11">
        <v>3</v>
      </c>
      <c r="Z26" s="12" t="s">
        <v>29</v>
      </c>
      <c r="AA26" s="13">
        <v>3</v>
      </c>
      <c r="AB26" s="6" t="s">
        <v>0</v>
      </c>
      <c r="AC26" s="11">
        <v>3</v>
      </c>
      <c r="AD26" s="18"/>
      <c r="AE26" s="19"/>
      <c r="AF26" s="20"/>
      <c r="AG26" s="21"/>
    </row>
    <row r="27" spans="1:33" ht="60" customHeight="1" x14ac:dyDescent="0.25">
      <c r="A27" s="39"/>
      <c r="B27" s="12"/>
      <c r="C27" s="13"/>
      <c r="D27" s="6"/>
      <c r="E27" s="11"/>
      <c r="F27" s="12"/>
      <c r="G27" s="13"/>
      <c r="H27" s="6"/>
      <c r="I27" s="11"/>
      <c r="J27" s="12"/>
      <c r="K27" s="13"/>
      <c r="L27" s="6"/>
      <c r="M27" s="11"/>
      <c r="N27" s="12" t="s">
        <v>61</v>
      </c>
      <c r="O27" s="13">
        <v>3</v>
      </c>
      <c r="P27" s="6" t="s">
        <v>0</v>
      </c>
      <c r="Q27" s="11">
        <v>3</v>
      </c>
      <c r="R27" s="12" t="s">
        <v>28</v>
      </c>
      <c r="S27" s="13">
        <v>3</v>
      </c>
      <c r="T27" s="6" t="s">
        <v>0</v>
      </c>
      <c r="U27" s="11">
        <v>3</v>
      </c>
      <c r="V27" s="12" t="s">
        <v>14</v>
      </c>
      <c r="W27" s="13">
        <v>3</v>
      </c>
      <c r="X27" s="6" t="s">
        <v>0</v>
      </c>
      <c r="Y27" s="11">
        <v>3</v>
      </c>
      <c r="Z27" s="18"/>
      <c r="AA27" s="19"/>
      <c r="AB27" s="20"/>
      <c r="AC27" s="21"/>
      <c r="AD27" s="18"/>
      <c r="AE27" s="19"/>
      <c r="AF27" s="20"/>
      <c r="AG27" s="21"/>
    </row>
    <row r="28" spans="1:33" ht="37.5" customHeight="1" x14ac:dyDescent="0.25">
      <c r="A28" s="39"/>
      <c r="B28" s="12"/>
      <c r="C28" s="13"/>
      <c r="D28" s="6"/>
      <c r="E28" s="11"/>
      <c r="F28" s="12"/>
      <c r="G28" s="13"/>
      <c r="H28" s="6"/>
      <c r="I28" s="11"/>
      <c r="J28" s="12"/>
      <c r="K28" s="13"/>
      <c r="L28" s="6"/>
      <c r="M28" s="11"/>
      <c r="N28" s="12" t="s">
        <v>85</v>
      </c>
      <c r="O28" s="13">
        <v>3</v>
      </c>
      <c r="P28" s="6" t="s">
        <v>0</v>
      </c>
      <c r="Q28" s="11">
        <v>3</v>
      </c>
      <c r="R28" s="12" t="s">
        <v>86</v>
      </c>
      <c r="S28" s="13">
        <v>3</v>
      </c>
      <c r="T28" s="6" t="s">
        <v>0</v>
      </c>
      <c r="U28" s="11">
        <v>3</v>
      </c>
      <c r="V28" s="12" t="s">
        <v>87</v>
      </c>
      <c r="W28" s="13">
        <v>3</v>
      </c>
      <c r="X28" s="6" t="s">
        <v>0</v>
      </c>
      <c r="Y28" s="11">
        <v>3</v>
      </c>
      <c r="Z28" s="18"/>
      <c r="AA28" s="19"/>
      <c r="AB28" s="20"/>
      <c r="AC28" s="21"/>
      <c r="AD28" s="18"/>
      <c r="AE28" s="19"/>
      <c r="AF28" s="20"/>
      <c r="AG28" s="21"/>
    </row>
    <row r="29" spans="1:33" ht="34.5" customHeight="1" x14ac:dyDescent="0.25">
      <c r="A29" s="39"/>
      <c r="B29" s="12"/>
      <c r="C29" s="13"/>
      <c r="D29" s="6"/>
      <c r="E29" s="11"/>
      <c r="F29" s="12"/>
      <c r="G29" s="13"/>
      <c r="H29" s="6"/>
      <c r="I29" s="11"/>
      <c r="J29" s="12"/>
      <c r="K29" s="13"/>
      <c r="L29" s="6"/>
      <c r="M29" s="11"/>
      <c r="N29" s="12" t="s">
        <v>88</v>
      </c>
      <c r="O29" s="13">
        <v>3</v>
      </c>
      <c r="P29" s="6" t="s">
        <v>0</v>
      </c>
      <c r="Q29" s="11">
        <v>3</v>
      </c>
      <c r="R29" s="12" t="s">
        <v>89</v>
      </c>
      <c r="S29" s="13">
        <v>3</v>
      </c>
      <c r="T29" s="6" t="s">
        <v>0</v>
      </c>
      <c r="U29" s="11">
        <v>3</v>
      </c>
      <c r="V29" s="12"/>
      <c r="W29" s="13"/>
      <c r="X29" s="6"/>
      <c r="Y29" s="11"/>
      <c r="Z29" s="12"/>
      <c r="AA29" s="19"/>
      <c r="AB29" s="20"/>
      <c r="AC29" s="21"/>
      <c r="AD29" s="12"/>
      <c r="AE29" s="13"/>
      <c r="AF29" s="6"/>
      <c r="AG29" s="11"/>
    </row>
    <row r="30" spans="1:33" ht="34.5" customHeight="1" x14ac:dyDescent="0.25">
      <c r="A30" s="39"/>
      <c r="B30" s="12"/>
      <c r="C30" s="13"/>
      <c r="D30" s="6"/>
      <c r="E30" s="11"/>
      <c r="F30" s="12"/>
      <c r="G30" s="13"/>
      <c r="H30" s="6"/>
      <c r="I30" s="11"/>
      <c r="J30" s="12"/>
      <c r="K30" s="13"/>
      <c r="L30" s="6"/>
      <c r="M30" s="11"/>
      <c r="N30" s="12" t="s">
        <v>90</v>
      </c>
      <c r="O30" s="13">
        <v>3</v>
      </c>
      <c r="P30" s="6" t="s">
        <v>0</v>
      </c>
      <c r="Q30" s="11">
        <v>3</v>
      </c>
      <c r="R30" s="12"/>
      <c r="S30" s="13"/>
      <c r="T30" s="6"/>
      <c r="U30" s="11"/>
      <c r="V30" s="18"/>
      <c r="W30" s="19"/>
      <c r="X30" s="20"/>
      <c r="Y30" s="21"/>
      <c r="Z30" s="12"/>
      <c r="AA30" s="13"/>
      <c r="AB30" s="6"/>
      <c r="AC30" s="11"/>
      <c r="AD30" s="12"/>
      <c r="AE30" s="13"/>
      <c r="AF30" s="6"/>
      <c r="AG30" s="11"/>
    </row>
    <row r="31" spans="1:33" ht="34.5" customHeight="1" x14ac:dyDescent="0.25">
      <c r="A31" s="39"/>
      <c r="B31" s="12"/>
      <c r="C31" s="13"/>
      <c r="D31" s="6"/>
      <c r="E31" s="11"/>
      <c r="F31" s="12"/>
      <c r="G31" s="13"/>
      <c r="H31" s="6"/>
      <c r="I31" s="11"/>
      <c r="J31" s="12"/>
      <c r="K31" s="13"/>
      <c r="L31" s="6"/>
      <c r="M31" s="11"/>
      <c r="N31" s="18"/>
      <c r="O31" s="19"/>
      <c r="P31" s="20"/>
      <c r="Q31" s="21"/>
      <c r="R31" s="12"/>
      <c r="S31" s="13"/>
      <c r="T31" s="6"/>
      <c r="U31" s="11"/>
      <c r="V31" s="18"/>
      <c r="W31" s="19"/>
      <c r="X31" s="20"/>
      <c r="Y31" s="21"/>
      <c r="Z31" s="12"/>
      <c r="AA31" s="19"/>
      <c r="AB31" s="20"/>
      <c r="AC31" s="21"/>
      <c r="AD31" s="12"/>
      <c r="AE31" s="13"/>
      <c r="AF31" s="6"/>
      <c r="AG31" s="11"/>
    </row>
    <row r="32" spans="1:33" ht="34.5" customHeight="1" x14ac:dyDescent="0.25">
      <c r="A32" s="39"/>
      <c r="B32" s="12"/>
      <c r="C32" s="13"/>
      <c r="D32" s="6"/>
      <c r="E32" s="11"/>
      <c r="F32" s="12"/>
      <c r="G32" s="13"/>
      <c r="H32" s="6"/>
      <c r="I32" s="11"/>
      <c r="J32" s="12"/>
      <c r="K32" s="13"/>
      <c r="L32" s="6"/>
      <c r="M32" s="11"/>
      <c r="N32" s="18"/>
      <c r="O32" s="19"/>
      <c r="P32" s="20"/>
      <c r="Q32" s="21"/>
      <c r="R32" s="12"/>
      <c r="S32" s="13"/>
      <c r="T32" s="6"/>
      <c r="U32" s="11"/>
      <c r="V32" s="18"/>
      <c r="W32" s="19"/>
      <c r="X32" s="20"/>
      <c r="Y32" s="21"/>
      <c r="Z32" s="18"/>
      <c r="AA32" s="19"/>
      <c r="AB32" s="20"/>
      <c r="AC32" s="21"/>
      <c r="AD32" s="12"/>
      <c r="AE32" s="13"/>
      <c r="AF32" s="6"/>
      <c r="AG32" s="11"/>
    </row>
    <row r="33" spans="1:33" ht="34.5" customHeight="1" x14ac:dyDescent="0.25">
      <c r="A33" s="39"/>
      <c r="B33" s="12"/>
      <c r="C33" s="13"/>
      <c r="D33" s="6"/>
      <c r="E33" s="11"/>
      <c r="F33" s="12"/>
      <c r="G33" s="13"/>
      <c r="H33" s="6"/>
      <c r="I33" s="11"/>
      <c r="J33" s="12"/>
      <c r="K33" s="13"/>
      <c r="L33" s="6"/>
      <c r="M33" s="11"/>
      <c r="N33" s="12"/>
      <c r="O33" s="13"/>
      <c r="P33" s="6"/>
      <c r="Q33" s="11"/>
      <c r="R33" s="12"/>
      <c r="S33" s="13"/>
      <c r="T33" s="6"/>
      <c r="U33" s="11"/>
      <c r="V33" s="18"/>
      <c r="W33" s="19"/>
      <c r="X33" s="20"/>
      <c r="Y33" s="21"/>
      <c r="Z33" s="18"/>
      <c r="AA33" s="19"/>
      <c r="AB33" s="20"/>
      <c r="AC33" s="21"/>
      <c r="AD33" s="12"/>
      <c r="AE33" s="13"/>
      <c r="AF33" s="6"/>
      <c r="AG33" s="11"/>
    </row>
    <row r="34" spans="1:33" s="10" customFormat="1" ht="16.5" x14ac:dyDescent="0.25">
      <c r="A34" s="41"/>
      <c r="B34" s="2" t="s">
        <v>2</v>
      </c>
      <c r="C34" s="3">
        <f>C11+C20</f>
        <v>20</v>
      </c>
      <c r="D34" s="4" t="s">
        <v>1</v>
      </c>
      <c r="E34" s="5">
        <f>E11+E20</f>
        <v>21</v>
      </c>
      <c r="F34" s="2"/>
      <c r="G34" s="3">
        <f>G11+G20</f>
        <v>18</v>
      </c>
      <c r="H34" s="4" t="s">
        <v>1</v>
      </c>
      <c r="I34" s="5">
        <f>I11+I20</f>
        <v>19</v>
      </c>
      <c r="J34" s="2"/>
      <c r="K34" s="3">
        <f>K11+K20+K22</f>
        <v>22</v>
      </c>
      <c r="L34" s="4" t="s">
        <v>1</v>
      </c>
      <c r="M34" s="5">
        <f>M11+M20+M22</f>
        <v>24</v>
      </c>
      <c r="N34" s="2"/>
      <c r="O34" s="3">
        <f>O11+O20+O22</f>
        <v>14</v>
      </c>
      <c r="P34" s="4" t="s">
        <v>1</v>
      </c>
      <c r="Q34" s="5">
        <f>Q11+Q20+Q22</f>
        <v>14</v>
      </c>
      <c r="R34" s="2"/>
      <c r="S34" s="3">
        <f>S11+S20+S22</f>
        <v>15</v>
      </c>
      <c r="T34" s="4" t="s">
        <v>1</v>
      </c>
      <c r="U34" s="5">
        <f>U11+U20+U22</f>
        <v>16</v>
      </c>
      <c r="V34" s="2"/>
      <c r="W34" s="3">
        <f>W11+W20+W22</f>
        <v>15</v>
      </c>
      <c r="X34" s="4" t="s">
        <v>1</v>
      </c>
      <c r="Y34" s="5">
        <f>Y11+Y20+Y22</f>
        <v>18</v>
      </c>
      <c r="Z34" s="2"/>
      <c r="AA34" s="3">
        <f>AA11+AA20+AA22</f>
        <v>15</v>
      </c>
      <c r="AB34" s="4" t="s">
        <v>1</v>
      </c>
      <c r="AC34" s="5">
        <f>AC11+AC20+AC22</f>
        <v>16</v>
      </c>
      <c r="AD34" s="2"/>
      <c r="AE34" s="3">
        <f>AE11+AE20+AE22</f>
        <v>6</v>
      </c>
      <c r="AF34" s="4" t="s">
        <v>1</v>
      </c>
      <c r="AG34" s="5">
        <f>AG11+AG20+AG22</f>
        <v>6</v>
      </c>
    </row>
    <row r="35" spans="1:33" s="1" customFormat="1" ht="19.5" x14ac:dyDescent="0.25">
      <c r="A35" s="55" t="s">
        <v>71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4">
        <f>S12+S21+C22+G22+K22+O22+S22+W22+AA22+AE22</f>
        <v>128</v>
      </c>
      <c r="T35" s="4" t="s">
        <v>1</v>
      </c>
      <c r="U35" s="4">
        <f>U12+U21+E22+I22+M22+Q22+U22+Y22+AC22+AG22</f>
        <v>137</v>
      </c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5"/>
    </row>
    <row r="36" spans="1:33" ht="20.25" x14ac:dyDescent="0.25">
      <c r="A36" s="57" t="s">
        <v>72</v>
      </c>
      <c r="V36" s="59"/>
      <c r="Z36" s="61"/>
    </row>
    <row r="37" spans="1:33" ht="16.5" x14ac:dyDescent="0.25">
      <c r="N37" s="9"/>
      <c r="AD37" s="22" t="s">
        <v>109</v>
      </c>
    </row>
  </sheetData>
  <mergeCells count="18">
    <mergeCell ref="B2:E2"/>
    <mergeCell ref="F2:I2"/>
    <mergeCell ref="B1:I1"/>
    <mergeCell ref="J1:Q1"/>
    <mergeCell ref="J2:M2"/>
    <mergeCell ref="N2:Q2"/>
    <mergeCell ref="R1:Y1"/>
    <mergeCell ref="R2:U2"/>
    <mergeCell ref="V2:Y2"/>
    <mergeCell ref="Z1:AG1"/>
    <mergeCell ref="Z2:AC2"/>
    <mergeCell ref="AD2:AG2"/>
    <mergeCell ref="A35:R35"/>
    <mergeCell ref="A4:A12"/>
    <mergeCell ref="B12:R12"/>
    <mergeCell ref="A13:A21"/>
    <mergeCell ref="B21:R21"/>
    <mergeCell ref="A23:A34"/>
  </mergeCells>
  <phoneticPr fontId="1" type="noConversion"/>
  <pageMargins left="0.19685039370078741" right="0.19685039370078741" top="0.55118110236220474" bottom="0.19685039370078741" header="0.27559055118110237" footer="0.15748031496062992"/>
  <pageSetup paperSize="9" scale="59" orientation="landscape" verticalDpi="4294967295" r:id="rId1"/>
  <headerFooter>
    <oddHeader>&amp;L&amp;"標楷體,標準"&amp;16資訊管理系108學年度四年制 　日間部　課程架構地圖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chiajen</cp:lastModifiedBy>
  <cp:lastPrinted>2018-03-14T05:41:38Z</cp:lastPrinted>
  <dcterms:created xsi:type="dcterms:W3CDTF">2013-02-23T14:36:18Z</dcterms:created>
  <dcterms:modified xsi:type="dcterms:W3CDTF">2020-07-10T10:21:47Z</dcterms:modified>
</cp:coreProperties>
</file>