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資訊管理系資料建檔1000801\各處室\課務組\科目總表\進修部\107學年度\"/>
    </mc:Choice>
  </mc:AlternateContent>
  <bookViews>
    <workbookView xWindow="120" yWindow="30" windowWidth="15075" windowHeight="783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Y18" i="1" l="1"/>
  <c r="Y32" i="1"/>
  <c r="W18" i="1"/>
  <c r="S19" i="1"/>
  <c r="S33" i="1"/>
  <c r="U18" i="1"/>
  <c r="S18" i="1"/>
  <c r="S32" i="1"/>
  <c r="U32" i="1"/>
  <c r="Q10" i="1"/>
  <c r="Q32" i="1"/>
  <c r="O10" i="1"/>
  <c r="O32" i="1"/>
  <c r="M10" i="1"/>
  <c r="K10" i="1"/>
  <c r="I10" i="1"/>
  <c r="G10" i="1"/>
  <c r="E10" i="1"/>
  <c r="U11" i="1"/>
  <c r="C10" i="1"/>
  <c r="C32" i="1"/>
  <c r="AG18" i="1"/>
  <c r="AE18" i="1"/>
  <c r="AE32" i="1"/>
  <c r="AC18" i="1"/>
  <c r="AA18" i="1"/>
  <c r="Y10" i="1"/>
  <c r="W10" i="1"/>
  <c r="W32" i="1"/>
  <c r="K32" i="1"/>
  <c r="AC10" i="1"/>
  <c r="AC32" i="1"/>
  <c r="AA10" i="1"/>
  <c r="G32" i="1"/>
  <c r="I32" i="1"/>
  <c r="M32" i="1"/>
  <c r="AG32" i="1"/>
  <c r="E32" i="1"/>
  <c r="AA32" i="1"/>
  <c r="S11" i="1"/>
  <c r="U19" i="1"/>
  <c r="U33" i="1"/>
</calcChain>
</file>

<file path=xl/sharedStrings.xml><?xml version="1.0" encoding="utf-8"?>
<sst xmlns="http://schemas.openxmlformats.org/spreadsheetml/2006/main" count="232" uniqueCount="112">
  <si>
    <t>/</t>
    <phoneticPr fontId="1" type="noConversion"/>
  </si>
  <si>
    <r>
      <rPr>
        <b/>
        <sz val="12"/>
        <rFont val="標楷體"/>
        <family val="4"/>
        <charset val="136"/>
      </rPr>
      <t>合計</t>
    </r>
    <phoneticPr fontId="1" type="noConversion"/>
  </si>
  <si>
    <r>
      <t xml:space="preserve">1. </t>
    </r>
    <r>
      <rPr>
        <sz val="12"/>
        <color indexed="8"/>
        <rFont val="標楷體"/>
        <family val="4"/>
        <charset val="136"/>
      </rPr>
      <t>課程架構圖中所列學分</t>
    </r>
    <r>
      <rPr>
        <sz val="12"/>
        <color indexed="8"/>
        <rFont val="Times New Roman"/>
        <family val="1"/>
      </rPr>
      <t>/</t>
    </r>
    <r>
      <rPr>
        <sz val="12"/>
        <color indexed="8"/>
        <rFont val="標楷體"/>
        <family val="4"/>
        <charset val="136"/>
      </rPr>
      <t>時數為每學期「通識科目」與「專業科目」合計而得，修習通識科目時可參酌相同年度之科目總表。</t>
    </r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</si>
  <si>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</si>
  <si>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</si>
  <si>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</si>
  <si>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</si>
  <si>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/</t>
    <phoneticPr fontId="1" type="noConversion"/>
  </si>
  <si>
    <t>/</t>
  </si>
  <si>
    <t>/</t>
    <phoneticPr fontId="1" type="noConversion"/>
  </si>
  <si>
    <t>/</t>
    <phoneticPr fontId="1" type="noConversion"/>
  </si>
  <si>
    <t>/</t>
    <phoneticPr fontId="1" type="noConversion"/>
  </si>
  <si>
    <r>
      <rPr>
        <b/>
        <sz val="12"/>
        <color indexed="12"/>
        <rFont val="標楷體"/>
        <family val="4"/>
        <charset val="136"/>
      </rPr>
      <t>通識與院核心合計</t>
    </r>
    <phoneticPr fontId="1" type="noConversion"/>
  </si>
  <si>
    <r>
      <rPr>
        <b/>
        <sz val="12"/>
        <color indexed="12"/>
        <rFont val="標楷體"/>
        <family val="4"/>
        <charset val="136"/>
      </rPr>
      <t>專業必修合計</t>
    </r>
    <phoneticPr fontId="1" type="noConversion"/>
  </si>
  <si>
    <r>
      <rPr>
        <sz val="12"/>
        <rFont val="標楷體"/>
        <family val="4"/>
        <charset val="136"/>
      </rPr>
      <t>高等軟體系統測試</t>
    </r>
    <phoneticPr fontId="1" type="noConversion"/>
  </si>
  <si>
    <r>
      <rPr>
        <b/>
        <sz val="14"/>
        <color indexed="12"/>
        <rFont val="標楷體"/>
        <family val="4"/>
        <charset val="136"/>
      </rPr>
      <t>總計</t>
    </r>
    <phoneticPr fontId="1" type="noConversion"/>
  </si>
  <si>
    <r>
      <rPr>
        <sz val="12"/>
        <color indexed="8"/>
        <rFont val="標楷體"/>
        <family val="4"/>
        <charset val="136"/>
      </rPr>
      <t>學期</t>
    </r>
    <phoneticPr fontId="1" type="noConversion"/>
  </si>
  <si>
    <r>
      <t>107.2</t>
    </r>
    <r>
      <rPr>
        <sz val="12"/>
        <color indexed="8"/>
        <rFont val="標楷體"/>
        <family val="4"/>
        <charset val="136"/>
      </rPr>
      <t>學期</t>
    </r>
    <phoneticPr fontId="1" type="noConversion"/>
  </si>
  <si>
    <r>
      <rPr>
        <sz val="12"/>
        <color indexed="8"/>
        <rFont val="標楷體"/>
        <family val="4"/>
        <charset val="136"/>
      </rPr>
      <t>科目名稱</t>
    </r>
    <phoneticPr fontId="1" type="noConversion"/>
  </si>
  <si>
    <r>
      <rPr>
        <sz val="12"/>
        <color indexed="8"/>
        <rFont val="標楷體"/>
        <family val="4"/>
        <charset val="136"/>
      </rPr>
      <t>學分</t>
    </r>
    <phoneticPr fontId="1" type="noConversion"/>
  </si>
  <si>
    <r>
      <rPr>
        <sz val="12"/>
        <color indexed="8"/>
        <rFont val="標楷體"/>
        <family val="4"/>
        <charset val="136"/>
      </rPr>
      <t>時數</t>
    </r>
    <phoneticPr fontId="1" type="noConversion"/>
  </si>
  <si>
    <r>
      <rPr>
        <sz val="12"/>
        <color indexed="8"/>
        <rFont val="標楷體"/>
        <family val="4"/>
        <charset val="136"/>
      </rPr>
      <t>科目名稱</t>
    </r>
    <phoneticPr fontId="1" type="noConversion"/>
  </si>
  <si>
    <r>
      <rPr>
        <sz val="12"/>
        <color indexed="8"/>
        <rFont val="標楷體"/>
        <family val="4"/>
        <charset val="136"/>
      </rPr>
      <t>學分</t>
    </r>
    <phoneticPr fontId="1" type="noConversion"/>
  </si>
  <si>
    <r>
      <rPr>
        <sz val="12"/>
        <color indexed="8"/>
        <rFont val="標楷體"/>
        <family val="4"/>
        <charset val="136"/>
      </rPr>
      <t>時數</t>
    </r>
    <phoneticPr fontId="1" type="noConversion"/>
  </si>
  <si>
    <r>
      <rPr>
        <sz val="12"/>
        <color indexed="8"/>
        <rFont val="標楷體"/>
        <family val="4"/>
        <charset val="136"/>
      </rPr>
      <t>創意概論</t>
    </r>
    <phoneticPr fontId="1" type="noConversion"/>
  </si>
  <si>
    <r>
      <rPr>
        <sz val="12"/>
        <color indexed="8"/>
        <rFont val="標楷體"/>
        <family val="4"/>
        <charset val="136"/>
      </rPr>
      <t>人文藝術類</t>
    </r>
    <phoneticPr fontId="1" type="noConversion"/>
  </si>
  <si>
    <r>
      <rPr>
        <sz val="12"/>
        <color indexed="8"/>
        <rFont val="標楷體"/>
        <family val="4"/>
        <charset val="136"/>
      </rPr>
      <t>體育</t>
    </r>
    <phoneticPr fontId="1" type="noConversion"/>
  </si>
  <si>
    <r>
      <rPr>
        <b/>
        <sz val="12"/>
        <color indexed="8"/>
        <rFont val="標楷體"/>
        <family val="4"/>
        <charset val="136"/>
      </rPr>
      <t>小計</t>
    </r>
    <phoneticPr fontId="1" type="noConversion"/>
  </si>
  <si>
    <r>
      <rPr>
        <sz val="12"/>
        <color indexed="8"/>
        <rFont val="標楷體"/>
        <family val="4"/>
        <charset val="136"/>
      </rPr>
      <t>學年</t>
    </r>
    <phoneticPr fontId="1" type="noConversion"/>
  </si>
  <si>
    <r>
      <t>107.1</t>
    </r>
    <r>
      <rPr>
        <sz val="12"/>
        <color indexed="8"/>
        <rFont val="標楷體"/>
        <family val="4"/>
        <charset val="136"/>
      </rPr>
      <t>學期</t>
    </r>
    <phoneticPr fontId="1" type="noConversion"/>
  </si>
  <si>
    <r>
      <rPr>
        <sz val="12"/>
        <color indexed="8"/>
        <rFont val="標楷體"/>
        <family val="4"/>
        <charset val="136"/>
      </rPr>
      <t>項目</t>
    </r>
    <phoneticPr fontId="1" type="noConversion"/>
  </si>
  <si>
    <r>
      <rPr>
        <sz val="12"/>
        <color indexed="8"/>
        <rFont val="標楷體"/>
        <family val="4"/>
        <charset val="136"/>
      </rPr>
      <t>中文閱讀與書寫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一</t>
    </r>
    <r>
      <rPr>
        <sz val="12"/>
        <color indexed="8"/>
        <rFont val="Times New Roman"/>
        <family val="1"/>
      </rPr>
      <t>)</t>
    </r>
    <phoneticPr fontId="1" type="noConversion"/>
  </si>
  <si>
    <r>
      <rPr>
        <sz val="12"/>
        <color indexed="8"/>
        <rFont val="標楷體"/>
        <family val="4"/>
        <charset val="136"/>
      </rPr>
      <t>中文閱讀與書寫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二</t>
    </r>
    <r>
      <rPr>
        <sz val="12"/>
        <color indexed="8"/>
        <rFont val="Times New Roman"/>
        <family val="1"/>
      </rPr>
      <t>)</t>
    </r>
    <phoneticPr fontId="1" type="noConversion"/>
  </si>
  <si>
    <r>
      <rPr>
        <sz val="12"/>
        <color indexed="8"/>
        <rFont val="標楷體"/>
        <family val="4"/>
        <charset val="136"/>
      </rPr>
      <t>美學</t>
    </r>
    <phoneticPr fontId="1" type="noConversion"/>
  </si>
  <si>
    <r>
      <rPr>
        <sz val="12"/>
        <color indexed="8"/>
        <rFont val="標楷體"/>
        <family val="4"/>
        <charset val="136"/>
      </rPr>
      <t>英文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一</t>
    </r>
    <r>
      <rPr>
        <sz val="12"/>
        <color indexed="8"/>
        <rFont val="Times New Roman"/>
        <family val="1"/>
      </rPr>
      <t>)</t>
    </r>
    <phoneticPr fontId="1" type="noConversion"/>
  </si>
  <si>
    <r>
      <rPr>
        <sz val="12"/>
        <color indexed="8"/>
        <rFont val="標楷體"/>
        <family val="4"/>
        <charset val="136"/>
      </rPr>
      <t>英文</t>
    </r>
    <r>
      <rPr>
        <sz val="12"/>
        <color indexed="8"/>
        <rFont val="Times New Roman"/>
        <family val="1"/>
      </rPr>
      <t>(</t>
    </r>
    <r>
      <rPr>
        <sz val="12"/>
        <color indexed="8"/>
        <rFont val="標楷體"/>
        <family val="4"/>
        <charset val="136"/>
      </rPr>
      <t>二</t>
    </r>
    <r>
      <rPr>
        <sz val="12"/>
        <color indexed="8"/>
        <rFont val="Times New Roman"/>
        <family val="1"/>
      </rPr>
      <t>)</t>
    </r>
    <phoneticPr fontId="1" type="noConversion"/>
  </si>
  <si>
    <r>
      <rPr>
        <sz val="12"/>
        <color indexed="8"/>
        <rFont val="標楷體"/>
        <family val="4"/>
        <charset val="136"/>
      </rPr>
      <t>社會科學類</t>
    </r>
    <phoneticPr fontId="1" type="noConversion"/>
  </si>
  <si>
    <r>
      <rPr>
        <sz val="12"/>
        <color indexed="8"/>
        <rFont val="標楷體"/>
        <family val="4"/>
        <charset val="136"/>
      </rPr>
      <t>人文精神</t>
    </r>
    <phoneticPr fontId="1" type="noConversion"/>
  </si>
  <si>
    <t>通識必修26學分</t>
    <phoneticPr fontId="1" type="noConversion"/>
  </si>
  <si>
    <r>
      <t>109.1</t>
    </r>
    <r>
      <rPr>
        <sz val="12"/>
        <color indexed="8"/>
        <rFont val="標楷體"/>
        <family val="4"/>
        <charset val="136"/>
      </rPr>
      <t>學期</t>
    </r>
    <phoneticPr fontId="1" type="noConversion"/>
  </si>
  <si>
    <r>
      <rPr>
        <sz val="12"/>
        <color indexed="8"/>
        <rFont val="標楷體"/>
        <family val="4"/>
        <charset val="136"/>
      </rPr>
      <t>第一學年</t>
    </r>
    <r>
      <rPr>
        <sz val="12"/>
        <color indexed="8"/>
        <rFont val="Times New Roman"/>
        <family val="1"/>
      </rPr>
      <t>107</t>
    </r>
    <phoneticPr fontId="1" type="noConversion"/>
  </si>
  <si>
    <r>
      <rPr>
        <sz val="12"/>
        <color indexed="8"/>
        <rFont val="標楷體"/>
        <family val="4"/>
        <charset val="136"/>
      </rPr>
      <t>第二學年</t>
    </r>
    <r>
      <rPr>
        <sz val="12"/>
        <color indexed="8"/>
        <rFont val="Times New Roman"/>
        <family val="1"/>
      </rPr>
      <t>108</t>
    </r>
    <phoneticPr fontId="1" type="noConversion"/>
  </si>
  <si>
    <r>
      <t>108.1</t>
    </r>
    <r>
      <rPr>
        <sz val="12"/>
        <color indexed="8"/>
        <rFont val="標楷體"/>
        <family val="4"/>
        <charset val="136"/>
      </rPr>
      <t>學期</t>
    </r>
    <phoneticPr fontId="1" type="noConversion"/>
  </si>
  <si>
    <r>
      <t>108.2</t>
    </r>
    <r>
      <rPr>
        <sz val="12"/>
        <color indexed="8"/>
        <rFont val="標楷體"/>
        <family val="4"/>
        <charset val="136"/>
      </rPr>
      <t>學期</t>
    </r>
    <phoneticPr fontId="1" type="noConversion"/>
  </si>
  <si>
    <r>
      <rPr>
        <sz val="12"/>
        <color indexed="8"/>
        <rFont val="標楷體"/>
        <family val="4"/>
        <charset val="136"/>
      </rPr>
      <t>第三學年</t>
    </r>
    <r>
      <rPr>
        <sz val="12"/>
        <color indexed="8"/>
        <rFont val="Times New Roman"/>
        <family val="1"/>
      </rPr>
      <t>109</t>
    </r>
    <phoneticPr fontId="1" type="noConversion"/>
  </si>
  <si>
    <r>
      <t>109.2</t>
    </r>
    <r>
      <rPr>
        <sz val="12"/>
        <color indexed="8"/>
        <rFont val="標楷體"/>
        <family val="4"/>
        <charset val="136"/>
      </rPr>
      <t>學期</t>
    </r>
    <phoneticPr fontId="1" type="noConversion"/>
  </si>
  <si>
    <r>
      <rPr>
        <sz val="12"/>
        <color indexed="8"/>
        <rFont val="標楷體"/>
        <family val="4"/>
        <charset val="136"/>
      </rPr>
      <t>第四學年</t>
    </r>
    <r>
      <rPr>
        <sz val="12"/>
        <color indexed="8"/>
        <rFont val="Times New Roman"/>
        <family val="1"/>
      </rPr>
      <t>110</t>
    </r>
    <phoneticPr fontId="1" type="noConversion"/>
  </si>
  <si>
    <r>
      <t>110.1</t>
    </r>
    <r>
      <rPr>
        <sz val="12"/>
        <color indexed="8"/>
        <rFont val="標楷體"/>
        <family val="4"/>
        <charset val="136"/>
      </rPr>
      <t>學期</t>
    </r>
    <phoneticPr fontId="1" type="noConversion"/>
  </si>
  <si>
    <r>
      <t>110.2</t>
    </r>
    <r>
      <rPr>
        <sz val="12"/>
        <color indexed="8"/>
        <rFont val="標楷體"/>
        <family val="4"/>
        <charset val="136"/>
      </rPr>
      <t>學期</t>
    </r>
    <phoneticPr fontId="1" type="noConversion"/>
  </si>
  <si>
    <t>行動裝置程式設計</t>
    <phoneticPr fontId="1" type="noConversion"/>
  </si>
  <si>
    <t>物件導向程式設計</t>
    <phoneticPr fontId="1" type="noConversion"/>
  </si>
  <si>
    <t>資料結構</t>
    <phoneticPr fontId="1" type="noConversion"/>
  </si>
  <si>
    <t>物聯網與行銷</t>
    <phoneticPr fontId="1" type="noConversion"/>
  </si>
  <si>
    <r>
      <rPr>
        <sz val="12"/>
        <rFont val="標楷體"/>
        <family val="4"/>
        <charset val="136"/>
      </rPr>
      <t>發明與專利</t>
    </r>
    <phoneticPr fontId="1" type="noConversion"/>
  </si>
  <si>
    <r>
      <rPr>
        <sz val="12"/>
        <rFont val="標楷體"/>
        <family val="4"/>
        <charset val="136"/>
      </rPr>
      <t>財務會計資訊系統</t>
    </r>
    <phoneticPr fontId="1" type="noConversion"/>
  </si>
  <si>
    <r>
      <rPr>
        <sz val="12"/>
        <rFont val="標楷體"/>
        <family val="4"/>
        <charset val="136"/>
      </rPr>
      <t>專案管理</t>
    </r>
    <phoneticPr fontId="1" type="noConversion"/>
  </si>
  <si>
    <r>
      <t>3D</t>
    </r>
    <r>
      <rPr>
        <sz val="12"/>
        <rFont val="標楷體"/>
        <family val="4"/>
        <charset val="136"/>
      </rPr>
      <t>繪圖設計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資模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</si>
  <si>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知識管理</t>
    </r>
    <phoneticPr fontId="1" type="noConversion"/>
  </si>
  <si>
    <r>
      <rPr>
        <sz val="12"/>
        <rFont val="標楷體"/>
        <family val="4"/>
        <charset val="136"/>
      </rPr>
      <t>電子商務</t>
    </r>
    <phoneticPr fontId="1" type="noConversion"/>
  </si>
  <si>
    <r>
      <rPr>
        <sz val="12"/>
        <rFont val="標楷體"/>
        <family val="4"/>
        <charset val="136"/>
      </rPr>
      <t>人力資源管理</t>
    </r>
    <phoneticPr fontId="1" type="noConversion"/>
  </si>
  <si>
    <r>
      <rPr>
        <sz val="12"/>
        <rFont val="標楷體"/>
        <family val="4"/>
        <charset val="136"/>
      </rPr>
      <t>消費者行為</t>
    </r>
    <phoneticPr fontId="1" type="noConversion"/>
  </si>
  <si>
    <r>
      <rPr>
        <sz val="12"/>
        <rFont val="標楷體"/>
        <family val="4"/>
        <charset val="136"/>
      </rPr>
      <t>供應鏈管理</t>
    </r>
    <phoneticPr fontId="1" type="noConversion"/>
  </si>
  <si>
    <r>
      <rPr>
        <sz val="12"/>
        <rFont val="標楷體"/>
        <family val="4"/>
        <charset val="136"/>
      </rPr>
      <t>網路管理</t>
    </r>
    <phoneticPr fontId="1" type="noConversion"/>
  </si>
  <si>
    <r>
      <rPr>
        <sz val="12"/>
        <rFont val="標楷體"/>
        <family val="4"/>
        <charset val="136"/>
      </rPr>
      <t>顧客關係管理</t>
    </r>
    <phoneticPr fontId="1" type="noConversion"/>
  </si>
  <si>
    <r>
      <rPr>
        <sz val="12"/>
        <rFont val="標楷體"/>
        <family val="4"/>
        <charset val="136"/>
      </rPr>
      <t>生產管理資訊系統</t>
    </r>
    <phoneticPr fontId="1" type="noConversion"/>
  </si>
  <si>
    <r>
      <rPr>
        <sz val="12"/>
        <rFont val="標楷體"/>
        <family val="4"/>
        <charset val="136"/>
      </rPr>
      <t>醫療決策支援系統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醫模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</si>
  <si>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網路實作與應用</t>
    </r>
    <phoneticPr fontId="1" type="noConversion"/>
  </si>
  <si>
    <r>
      <rPr>
        <sz val="12"/>
        <rFont val="標楷體"/>
        <family val="4"/>
        <charset val="136"/>
      </rPr>
      <t>醫療資料庫實務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醫模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</si>
  <si>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專業實習</t>
    </r>
    <phoneticPr fontId="1" type="noConversion"/>
  </si>
  <si>
    <r>
      <rPr>
        <sz val="12"/>
        <rFont val="標楷體"/>
        <family val="4"/>
        <charset val="136"/>
      </rPr>
      <t>組織行為</t>
    </r>
    <phoneticPr fontId="1" type="noConversion"/>
  </si>
  <si>
    <r>
      <rPr>
        <sz val="12"/>
        <rFont val="標楷體"/>
        <family val="4"/>
        <charset val="136"/>
      </rPr>
      <t>創意</t>
    </r>
    <r>
      <rPr>
        <sz val="12"/>
        <rFont val="Times New Roman"/>
        <family val="1"/>
      </rPr>
      <t>3D</t>
    </r>
    <r>
      <rPr>
        <sz val="12"/>
        <rFont val="標楷體"/>
        <family val="4"/>
        <charset val="136"/>
      </rPr>
      <t>列印實務</t>
    </r>
  </si>
  <si>
    <r>
      <rPr>
        <sz val="12"/>
        <rFont val="標楷體"/>
        <family val="4"/>
        <charset val="136"/>
      </rPr>
      <t>多媒體設計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資模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</si>
  <si>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醫療資料探勘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醫模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</si>
  <si>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醫療健康科技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醫模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</si>
  <si>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軟體品質與系統測試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資模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</si>
  <si>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大數據概論</t>
    </r>
    <phoneticPr fontId="1" type="noConversion"/>
  </si>
  <si>
    <t>行動裝置遊戲創意設計(資模)</t>
    <phoneticPr fontId="1" type="noConversion"/>
  </si>
  <si>
    <r>
      <rPr>
        <sz val="12"/>
        <rFont val="標楷體"/>
        <family val="4"/>
        <charset val="136"/>
      </rPr>
      <t>虛擬實境應用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資模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</si>
  <si>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進階軟體應用乙級</t>
    </r>
    <phoneticPr fontId="1" type="noConversion"/>
  </si>
  <si>
    <r>
      <rPr>
        <sz val="12"/>
        <rFont val="標楷體"/>
        <family val="4"/>
        <charset val="136"/>
      </rPr>
      <t>資訊應用系統開發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資模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</si>
  <si>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管理數學</t>
    </r>
    <phoneticPr fontId="1" type="noConversion"/>
  </si>
  <si>
    <r>
      <rPr>
        <sz val="12"/>
        <rFont val="標楷體"/>
        <family val="4"/>
        <charset val="136"/>
      </rPr>
      <t>管理資訊系統</t>
    </r>
  </si>
  <si>
    <r>
      <rPr>
        <sz val="12"/>
        <rFont val="標楷體"/>
        <family val="4"/>
        <charset val="136"/>
      </rPr>
      <t>資訊安全</t>
    </r>
  </si>
  <si>
    <r>
      <rPr>
        <sz val="12"/>
        <rFont val="標楷體"/>
        <family val="4"/>
        <charset val="136"/>
      </rPr>
      <t>計算機概論</t>
    </r>
    <phoneticPr fontId="1" type="noConversion"/>
  </si>
  <si>
    <r>
      <rPr>
        <sz val="12"/>
        <rFont val="標楷體"/>
        <family val="4"/>
        <charset val="136"/>
      </rPr>
      <t>會計學</t>
    </r>
    <phoneticPr fontId="1" type="noConversion"/>
  </si>
  <si>
    <r>
      <rPr>
        <sz val="12"/>
        <rFont val="標楷體"/>
        <family val="4"/>
        <charset val="136"/>
      </rPr>
      <t>行銷學</t>
    </r>
    <phoneticPr fontId="1" type="noConversion"/>
  </si>
  <si>
    <r>
      <rPr>
        <sz val="12"/>
        <rFont val="標楷體"/>
        <family val="4"/>
        <charset val="136"/>
      </rPr>
      <t>資料庫管理</t>
    </r>
    <phoneticPr fontId="1" type="noConversion"/>
  </si>
  <si>
    <r>
      <rPr>
        <sz val="12"/>
        <rFont val="標楷體"/>
        <family val="4"/>
        <charset val="136"/>
      </rPr>
      <t>醫療資訊管理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醫模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</si>
  <si>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專題製作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</si>
  <si>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專題製作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四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</si>
  <si>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管理學</t>
    </r>
    <phoneticPr fontId="1" type="noConversion"/>
  </si>
  <si>
    <r>
      <rPr>
        <sz val="12"/>
        <rFont val="標楷體"/>
        <family val="4"/>
        <charset val="136"/>
      </rPr>
      <t>醫療健康產業概論</t>
    </r>
    <phoneticPr fontId="1" type="noConversion"/>
  </si>
  <si>
    <r>
      <rPr>
        <sz val="12"/>
        <rFont val="標楷體"/>
        <family val="4"/>
        <charset val="136"/>
      </rPr>
      <t>網路概論</t>
    </r>
    <phoneticPr fontId="1" type="noConversion"/>
  </si>
  <si>
    <r>
      <rPr>
        <sz val="12"/>
        <rFont val="標楷體"/>
        <family val="4"/>
        <charset val="136"/>
      </rPr>
      <t>系統分析與設計</t>
    </r>
    <phoneticPr fontId="1" type="noConversion"/>
  </si>
  <si>
    <r>
      <rPr>
        <sz val="12"/>
        <rFont val="標楷體"/>
        <family val="4"/>
        <charset val="136"/>
      </rPr>
      <t>專題製作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</si>
  <si>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醫療照顧倫理</t>
    </r>
    <phoneticPr fontId="1" type="noConversion"/>
  </si>
  <si>
    <r>
      <rPr>
        <sz val="12"/>
        <rFont val="標楷體"/>
        <family val="4"/>
        <charset val="136"/>
      </rPr>
      <t>微積分</t>
    </r>
    <phoneticPr fontId="1" type="noConversion"/>
  </si>
  <si>
    <r>
      <rPr>
        <sz val="12"/>
        <rFont val="標楷體"/>
        <family val="4"/>
        <charset val="136"/>
      </rPr>
      <t>程式設計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</si>
  <si>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統計學及應用</t>
    </r>
    <phoneticPr fontId="1" type="noConversion"/>
  </si>
  <si>
    <r>
      <rPr>
        <sz val="12"/>
        <rFont val="標楷體"/>
        <family val="4"/>
        <charset val="136"/>
      </rPr>
      <t>專題製作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1" type="noConversion"/>
  </si>
  <si>
    <r>
      <rPr>
        <sz val="12"/>
        <rFont val="標楷體"/>
        <family val="4"/>
        <charset val="136"/>
      </rPr>
      <t>經濟學原理及應用</t>
    </r>
    <phoneticPr fontId="1" type="noConversion"/>
  </si>
  <si>
    <r>
      <rPr>
        <sz val="12"/>
        <rFont val="標楷體"/>
        <family val="4"/>
        <charset val="136"/>
      </rPr>
      <t>程式設計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1" type="noConversion"/>
  </si>
  <si>
    <r>
      <rPr>
        <b/>
        <sz val="12"/>
        <rFont val="標楷體"/>
        <family val="4"/>
        <charset val="136"/>
      </rPr>
      <t>小計</t>
    </r>
    <phoneticPr fontId="1" type="noConversion"/>
  </si>
  <si>
    <t>歷史與文明</t>
    <phoneticPr fontId="1" type="noConversion"/>
  </si>
  <si>
    <r>
      <rPr>
        <sz val="12"/>
        <rFont val="標楷體"/>
        <family val="4"/>
        <charset val="136"/>
      </rPr>
      <t>企業資源規劃</t>
    </r>
    <phoneticPr fontId="1" type="noConversion"/>
  </si>
  <si>
    <r>
      <rPr>
        <sz val="12"/>
        <rFont val="標楷體"/>
        <family val="4"/>
        <charset val="136"/>
      </rPr>
      <t>應用程式認證</t>
    </r>
    <phoneticPr fontId="1" type="noConversion"/>
  </si>
  <si>
    <r>
      <rPr>
        <sz val="12"/>
        <rFont val="標楷體"/>
        <family val="4"/>
        <charset val="136"/>
      </rPr>
      <t>網頁設計與技術</t>
    </r>
    <phoneticPr fontId="1" type="noConversion"/>
  </si>
  <si>
    <r>
      <rPr>
        <sz val="12"/>
        <rFont val="標楷體"/>
        <family val="4"/>
        <charset val="136"/>
      </rPr>
      <t>資料庫系統認證</t>
    </r>
    <phoneticPr fontId="1" type="noConversion"/>
  </si>
  <si>
    <t>專業必修 63學分</t>
    <phoneticPr fontId="1" type="noConversion"/>
  </si>
  <si>
    <r>
      <rPr>
        <sz val="12"/>
        <rFont val="標楷體"/>
        <family val="4"/>
        <charset val="136"/>
      </rPr>
      <t>各學期參考學分數</t>
    </r>
    <phoneticPr fontId="1" type="noConversion"/>
  </si>
  <si>
    <t>專業選修39學分</t>
    <phoneticPr fontId="1" type="noConversion"/>
  </si>
  <si>
    <t>民主與法治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</si>
</sst>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b/>
      <sz val="12"/>
      <name val="標楷體"/>
      <family val="4"/>
      <charset val="136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標楷體"/>
      <family val="4"/>
      <charset val="136"/>
    </font>
    <font>
      <b/>
      <sz val="14"/>
      <name val="Times New Roman"/>
      <family val="1"/>
    </font>
    <font>
      <sz val="12"/>
      <color indexed="10"/>
      <name val="Times New Roman"/>
      <family val="1"/>
    </font>
    <font>
      <b/>
      <sz val="12"/>
      <color indexed="8"/>
      <name val="標楷體"/>
      <family val="4"/>
      <charset val="136"/>
    </font>
    <font>
      <b/>
      <sz val="12"/>
      <color indexed="12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2"/>
      <name val="細明體"/>
      <family val="3"/>
      <charset val="136"/>
    </font>
    <font>
      <strike/>
      <sz val="12"/>
      <name val="新細明體"/>
      <family val="1"/>
      <charset val="136"/>
    </font>
    <font>
      <strike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FF"/>
      <name val="Times New Roman"/>
      <family val="1"/>
    </font>
    <font>
      <sz val="12"/>
      <color rgb="FFFF0000"/>
      <name val="Times New Roman"/>
      <family val="1"/>
    </font>
    <font>
      <strike/>
      <sz val="12"/>
      <color theme="1"/>
      <name val="Times New Roman"/>
      <family val="1"/>
    </font>
    <font>
      <strike/>
      <sz val="12"/>
      <color rgb="FF009900"/>
      <name val="新細明體"/>
      <family val="1"/>
      <charset val="136"/>
    </font>
    <font>
      <strike/>
      <sz val="12"/>
      <color rgb="FF0000FF"/>
      <name val="標楷體"/>
      <family val="4"/>
      <charset val="136"/>
    </font>
    <font>
      <b/>
      <sz val="12"/>
      <color rgb="FFFF0000"/>
      <name val="Times New Roman"/>
      <family val="1"/>
    </font>
    <font>
      <strike/>
      <sz val="12"/>
      <color rgb="FFFF0000"/>
      <name val="標楷體"/>
      <family val="4"/>
      <charset val="136"/>
    </font>
    <font>
      <b/>
      <sz val="14"/>
      <color rgb="FF0000FF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16" fillId="0" borderId="0" xfId="0" applyFont="1" applyAlignment="1">
      <alignment horizontal="left" vertical="center" indent="1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6" fillId="0" borderId="0" xfId="0" applyFo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0" fontId="17" fillId="0" borderId="0" xfId="0" applyFont="1">
      <alignment vertical="center"/>
    </xf>
    <xf numFmtId="0" fontId="16" fillId="0" borderId="3" xfId="0" applyNumberFormat="1" applyFont="1" applyBorder="1" applyAlignment="1">
      <alignment horizontal="center" vertical="center"/>
    </xf>
    <xf numFmtId="0" fontId="16" fillId="0" borderId="4" xfId="0" applyNumberFormat="1" applyFont="1" applyBorder="1" applyAlignment="1">
      <alignment horizontal="center" vertical="center"/>
    </xf>
    <xf numFmtId="0" fontId="16" fillId="0" borderId="2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0" xfId="0" applyFont="1">
      <alignment vertical="center"/>
    </xf>
    <xf numFmtId="0" fontId="18" fillId="0" borderId="4" xfId="0" applyFont="1" applyBorder="1" applyAlignment="1">
      <alignment horizontal="center" vertical="center"/>
    </xf>
    <xf numFmtId="0" fontId="18" fillId="0" borderId="4" xfId="0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2" fillId="2" borderId="1" xfId="0" applyFont="1" applyFill="1" applyBorder="1" applyAlignment="1">
      <alignment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4" xfId="0" applyNumberFormat="1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19" fillId="0" borderId="4" xfId="0" applyNumberFormat="1" applyFont="1" applyBorder="1" applyAlignment="1">
      <alignment horizontal="center" vertical="center"/>
    </xf>
    <xf numFmtId="0" fontId="19" fillId="0" borderId="2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16" fillId="0" borderId="6" xfId="0" applyFont="1" applyBorder="1" applyAlignment="1">
      <alignment vertical="center"/>
    </xf>
    <xf numFmtId="0" fontId="16" fillId="0" borderId="7" xfId="0" applyFont="1" applyBorder="1" applyAlignment="1">
      <alignment vertical="center"/>
    </xf>
    <xf numFmtId="0" fontId="18" fillId="0" borderId="3" xfId="0" applyFont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25" fillId="0" borderId="3" xfId="0" applyFont="1" applyBorder="1" applyAlignment="1">
      <alignment horizontal="right" vertical="center"/>
    </xf>
    <xf numFmtId="0" fontId="25" fillId="0" borderId="4" xfId="0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5"/>
  <sheetViews>
    <sheetView tabSelected="1" topLeftCell="D1" zoomScaleNormal="100" workbookViewId="0">
      <selection activeCell="V4" sqref="V4"/>
    </sheetView>
  </sheetViews>
  <sheetFormatPr defaultRowHeight="15.75" x14ac:dyDescent="0.25"/>
  <cols>
    <col min="1" max="1" width="9" style="6"/>
    <col min="2" max="2" width="13.875" style="20" customWidth="1"/>
    <col min="3" max="3" width="4.5" style="2" customWidth="1"/>
    <col min="4" max="4" width="1.5" style="2" customWidth="1"/>
    <col min="5" max="5" width="4.5" style="2" customWidth="1"/>
    <col min="6" max="6" width="18.125" style="20" customWidth="1"/>
    <col min="7" max="7" width="4.5" style="2" customWidth="1"/>
    <col min="8" max="8" width="1.5" style="2" customWidth="1"/>
    <col min="9" max="9" width="4.5" style="2" customWidth="1"/>
    <col min="10" max="10" width="15.125" style="20" customWidth="1"/>
    <col min="11" max="11" width="4.5" style="2" customWidth="1"/>
    <col min="12" max="12" width="1.5" style="2" customWidth="1"/>
    <col min="13" max="13" width="4.5" style="2" customWidth="1"/>
    <col min="14" max="14" width="14.375" style="20" customWidth="1"/>
    <col min="15" max="15" width="4.5" style="22" customWidth="1"/>
    <col min="16" max="16" width="1.5" style="22" customWidth="1"/>
    <col min="17" max="17" width="4.5" style="22" customWidth="1"/>
    <col min="18" max="18" width="20.625" style="20" customWidth="1"/>
    <col min="19" max="19" width="4.5" style="20" customWidth="1"/>
    <col min="20" max="20" width="1.5" style="20" customWidth="1"/>
    <col min="21" max="21" width="4.5" style="20" customWidth="1"/>
    <col min="22" max="22" width="17.75" style="20" customWidth="1"/>
    <col min="23" max="23" width="4.5" style="22" customWidth="1"/>
    <col min="24" max="24" width="1.5" style="22" customWidth="1"/>
    <col min="25" max="25" width="4.5" style="22" customWidth="1"/>
    <col min="26" max="26" width="20.875" style="20" customWidth="1"/>
    <col min="27" max="27" width="4.5" style="22" customWidth="1"/>
    <col min="28" max="28" width="1.5" style="22" customWidth="1"/>
    <col min="29" max="29" width="4.5" style="22" customWidth="1"/>
    <col min="30" max="30" width="15.75" style="20" customWidth="1"/>
    <col min="31" max="31" width="4.5" style="20" customWidth="1"/>
    <col min="32" max="32" width="1.5" style="20" customWidth="1"/>
    <col min="33" max="33" width="4.875" style="20" customWidth="1"/>
    <col min="34" max="16384" width="9" style="6"/>
  </cols>
  <sheetData>
    <row r="1" spans="1:33" s="2" customFormat="1" ht="16.5" x14ac:dyDescent="0.25">
      <c r="A1" s="51" t="s">
        <v>28</v>
      </c>
      <c r="B1" s="119" t="s">
        <v>40</v>
      </c>
      <c r="C1" s="116"/>
      <c r="D1" s="116"/>
      <c r="E1" s="116"/>
      <c r="F1" s="116"/>
      <c r="G1" s="116"/>
      <c r="H1" s="116"/>
      <c r="I1" s="116"/>
      <c r="J1" s="119" t="s">
        <v>41</v>
      </c>
      <c r="K1" s="116"/>
      <c r="L1" s="116"/>
      <c r="M1" s="116"/>
      <c r="N1" s="116"/>
      <c r="O1" s="116"/>
      <c r="P1" s="116"/>
      <c r="Q1" s="116"/>
      <c r="R1" s="119" t="s">
        <v>44</v>
      </c>
      <c r="S1" s="116"/>
      <c r="T1" s="116"/>
      <c r="U1" s="116"/>
      <c r="V1" s="116"/>
      <c r="W1" s="116"/>
      <c r="X1" s="116"/>
      <c r="Y1" s="116"/>
      <c r="Z1" s="119" t="s">
        <v>46</v>
      </c>
      <c r="AA1" s="116"/>
      <c r="AB1" s="116"/>
      <c r="AC1" s="116"/>
      <c r="AD1" s="116"/>
      <c r="AE1" s="116"/>
      <c r="AF1" s="116"/>
      <c r="AG1" s="116"/>
    </row>
    <row r="2" spans="1:33" s="2" customFormat="1" ht="16.5" x14ac:dyDescent="0.25">
      <c r="A2" s="51" t="s">
        <v>16</v>
      </c>
      <c r="B2" s="116" t="s">
        <v>29</v>
      </c>
      <c r="C2" s="116"/>
      <c r="D2" s="116"/>
      <c r="E2" s="116"/>
      <c r="F2" s="117" t="s">
        <v>17</v>
      </c>
      <c r="G2" s="118"/>
      <c r="H2" s="118"/>
      <c r="I2" s="118"/>
      <c r="J2" s="116" t="s">
        <v>42</v>
      </c>
      <c r="K2" s="116"/>
      <c r="L2" s="116"/>
      <c r="M2" s="116"/>
      <c r="N2" s="116" t="s">
        <v>43</v>
      </c>
      <c r="O2" s="116"/>
      <c r="P2" s="116"/>
      <c r="Q2" s="116"/>
      <c r="R2" s="116" t="s">
        <v>39</v>
      </c>
      <c r="S2" s="116"/>
      <c r="T2" s="116"/>
      <c r="U2" s="116"/>
      <c r="V2" s="116" t="s">
        <v>45</v>
      </c>
      <c r="W2" s="116"/>
      <c r="X2" s="116"/>
      <c r="Y2" s="116"/>
      <c r="Z2" s="116" t="s">
        <v>47</v>
      </c>
      <c r="AA2" s="116"/>
      <c r="AB2" s="116"/>
      <c r="AC2" s="116"/>
      <c r="AD2" s="116" t="s">
        <v>48</v>
      </c>
      <c r="AE2" s="116"/>
      <c r="AF2" s="116"/>
      <c r="AG2" s="116"/>
    </row>
    <row r="3" spans="1:33" s="2" customFormat="1" ht="16.5" x14ac:dyDescent="0.25">
      <c r="A3" s="51" t="s">
        <v>30</v>
      </c>
      <c r="B3" s="3" t="s">
        <v>18</v>
      </c>
      <c r="C3" s="52" t="s">
        <v>22</v>
      </c>
      <c r="D3" s="53" t="s">
        <v>0</v>
      </c>
      <c r="E3" s="4" t="s">
        <v>20</v>
      </c>
      <c r="F3" s="3" t="s">
        <v>21</v>
      </c>
      <c r="G3" s="52" t="s">
        <v>22</v>
      </c>
      <c r="H3" s="53" t="s">
        <v>0</v>
      </c>
      <c r="I3" s="4" t="s">
        <v>20</v>
      </c>
      <c r="J3" s="3" t="s">
        <v>18</v>
      </c>
      <c r="K3" s="52" t="s">
        <v>22</v>
      </c>
      <c r="L3" s="53" t="s">
        <v>0</v>
      </c>
      <c r="M3" s="4" t="s">
        <v>23</v>
      </c>
      <c r="N3" s="3" t="s">
        <v>18</v>
      </c>
      <c r="O3" s="52" t="s">
        <v>19</v>
      </c>
      <c r="P3" s="53" t="s">
        <v>0</v>
      </c>
      <c r="Q3" s="4" t="s">
        <v>20</v>
      </c>
      <c r="R3" s="3" t="s">
        <v>18</v>
      </c>
      <c r="S3" s="52" t="s">
        <v>22</v>
      </c>
      <c r="T3" s="53" t="s">
        <v>0</v>
      </c>
      <c r="U3" s="4" t="s">
        <v>20</v>
      </c>
      <c r="V3" s="3" t="s">
        <v>18</v>
      </c>
      <c r="W3" s="52" t="s">
        <v>22</v>
      </c>
      <c r="X3" s="53" t="s">
        <v>0</v>
      </c>
      <c r="Y3" s="4" t="s">
        <v>20</v>
      </c>
      <c r="Z3" s="3" t="s">
        <v>21</v>
      </c>
      <c r="AA3" s="52" t="s">
        <v>19</v>
      </c>
      <c r="AB3" s="53" t="s">
        <v>0</v>
      </c>
      <c r="AC3" s="4" t="s">
        <v>20</v>
      </c>
      <c r="AD3" s="3" t="s">
        <v>21</v>
      </c>
      <c r="AE3" s="52" t="s">
        <v>22</v>
      </c>
      <c r="AF3" s="53" t="s">
        <v>0</v>
      </c>
      <c r="AG3" s="4" t="s">
        <v>20</v>
      </c>
    </row>
    <row r="4" spans="1:33" ht="33" x14ac:dyDescent="0.25">
      <c r="A4" s="120" t="s">
        <v>38</v>
      </c>
      <c r="B4" s="5" t="s">
        <v>31</v>
      </c>
      <c r="C4" s="52">
        <v>2</v>
      </c>
      <c r="D4" s="53" t="s">
        <v>7</v>
      </c>
      <c r="E4" s="4">
        <v>2</v>
      </c>
      <c r="F4" s="5" t="s">
        <v>32</v>
      </c>
      <c r="G4" s="52">
        <v>2</v>
      </c>
      <c r="H4" s="53" t="s">
        <v>7</v>
      </c>
      <c r="I4" s="4">
        <v>2</v>
      </c>
      <c r="J4" s="5" t="s">
        <v>33</v>
      </c>
      <c r="K4" s="52">
        <v>2</v>
      </c>
      <c r="L4" s="53" t="s">
        <v>0</v>
      </c>
      <c r="M4" s="4">
        <v>2</v>
      </c>
      <c r="N4" s="5" t="s">
        <v>24</v>
      </c>
      <c r="O4" s="23">
        <v>2</v>
      </c>
      <c r="P4" s="53" t="s">
        <v>0</v>
      </c>
      <c r="Q4" s="24">
        <v>2</v>
      </c>
      <c r="R4" s="57"/>
      <c r="S4" s="58"/>
      <c r="T4" s="59"/>
      <c r="U4" s="60"/>
      <c r="V4" s="98" t="s">
        <v>111</v>
      </c>
      <c r="W4" s="23">
        <v>2</v>
      </c>
      <c r="X4" s="53" t="s">
        <v>7</v>
      </c>
      <c r="Y4" s="24">
        <v>2</v>
      </c>
      <c r="Z4" s="98" t="s">
        <v>103</v>
      </c>
      <c r="AA4" s="23">
        <v>2</v>
      </c>
      <c r="AB4" s="25" t="s">
        <v>5</v>
      </c>
      <c r="AC4" s="24">
        <v>2</v>
      </c>
      <c r="AD4" s="57"/>
      <c r="AE4" s="58"/>
      <c r="AF4" s="61"/>
      <c r="AG4" s="60"/>
    </row>
    <row r="5" spans="1:33" ht="16.5" x14ac:dyDescent="0.25">
      <c r="A5" s="121"/>
      <c r="B5" s="5" t="s">
        <v>34</v>
      </c>
      <c r="C5" s="52">
        <v>2</v>
      </c>
      <c r="D5" s="53" t="s">
        <v>0</v>
      </c>
      <c r="E5" s="4">
        <v>2</v>
      </c>
      <c r="F5" s="5" t="s">
        <v>35</v>
      </c>
      <c r="G5" s="52">
        <v>2</v>
      </c>
      <c r="H5" s="53" t="s">
        <v>0</v>
      </c>
      <c r="I5" s="4">
        <v>2</v>
      </c>
      <c r="J5" s="57"/>
      <c r="K5" s="62"/>
      <c r="L5" s="59"/>
      <c r="M5" s="63"/>
      <c r="N5" s="57"/>
      <c r="O5" s="58"/>
      <c r="P5" s="59"/>
      <c r="Q5" s="60"/>
      <c r="R5" s="5"/>
      <c r="S5" s="23"/>
      <c r="T5" s="53"/>
      <c r="U5" s="24"/>
      <c r="V5" s="5" t="s">
        <v>36</v>
      </c>
      <c r="W5" s="52">
        <v>2</v>
      </c>
      <c r="X5" s="53" t="s">
        <v>0</v>
      </c>
      <c r="Y5" s="4">
        <v>2</v>
      </c>
      <c r="Z5" s="5" t="s">
        <v>25</v>
      </c>
      <c r="AA5" s="23">
        <v>2</v>
      </c>
      <c r="AB5" s="25" t="s">
        <v>0</v>
      </c>
      <c r="AC5" s="24">
        <v>2</v>
      </c>
      <c r="AD5" s="5"/>
      <c r="AE5" s="23"/>
      <c r="AF5" s="25"/>
      <c r="AG5" s="24"/>
    </row>
    <row r="6" spans="1:33" ht="16.5" x14ac:dyDescent="0.25">
      <c r="A6" s="121"/>
      <c r="B6" s="5" t="s">
        <v>26</v>
      </c>
      <c r="C6" s="52">
        <v>2</v>
      </c>
      <c r="D6" s="53" t="s">
        <v>0</v>
      </c>
      <c r="E6" s="4">
        <v>2</v>
      </c>
      <c r="F6" s="5" t="s">
        <v>37</v>
      </c>
      <c r="G6" s="52">
        <v>2</v>
      </c>
      <c r="H6" s="53" t="s">
        <v>0</v>
      </c>
      <c r="I6" s="4">
        <v>2</v>
      </c>
      <c r="J6" s="57"/>
      <c r="K6" s="62"/>
      <c r="L6" s="59"/>
      <c r="M6" s="63"/>
      <c r="N6" s="5"/>
      <c r="O6" s="23"/>
      <c r="P6" s="53"/>
      <c r="Q6" s="24"/>
      <c r="R6" s="5"/>
      <c r="S6" s="23"/>
      <c r="T6" s="25"/>
      <c r="U6" s="24"/>
      <c r="V6" s="5"/>
      <c r="W6" s="52"/>
      <c r="X6" s="53"/>
      <c r="Y6" s="4"/>
      <c r="Z6" s="5"/>
      <c r="AA6" s="23"/>
      <c r="AB6" s="25"/>
      <c r="AC6" s="24"/>
      <c r="AD6" s="5"/>
      <c r="AE6" s="23"/>
      <c r="AF6" s="25"/>
      <c r="AG6" s="24"/>
    </row>
    <row r="7" spans="1:33" ht="16.5" x14ac:dyDescent="0.25">
      <c r="A7" s="121"/>
      <c r="B7" s="5"/>
      <c r="C7" s="52"/>
      <c r="D7" s="53"/>
      <c r="E7" s="4"/>
      <c r="F7" s="5" t="s">
        <v>26</v>
      </c>
      <c r="G7" s="52">
        <v>2</v>
      </c>
      <c r="H7" s="53" t="s">
        <v>0</v>
      </c>
      <c r="I7" s="4">
        <v>2</v>
      </c>
      <c r="J7" s="5"/>
      <c r="K7" s="52"/>
      <c r="L7" s="53"/>
      <c r="M7" s="4"/>
      <c r="N7" s="5"/>
      <c r="O7" s="23"/>
      <c r="P7" s="25"/>
      <c r="Q7" s="24"/>
      <c r="R7" s="5"/>
      <c r="S7" s="23"/>
      <c r="T7" s="25"/>
      <c r="U7" s="24"/>
      <c r="V7" s="5"/>
      <c r="W7" s="23"/>
      <c r="X7" s="25"/>
      <c r="Y7" s="24"/>
      <c r="Z7" s="5"/>
      <c r="AA7" s="23"/>
      <c r="AB7" s="25"/>
      <c r="AC7" s="24"/>
      <c r="AD7" s="5"/>
      <c r="AE7" s="23"/>
      <c r="AF7" s="25"/>
      <c r="AG7" s="24"/>
    </row>
    <row r="8" spans="1:33" x14ac:dyDescent="0.25">
      <c r="A8" s="121"/>
      <c r="B8" s="5"/>
      <c r="C8" s="52"/>
      <c r="D8" s="53"/>
      <c r="E8" s="4"/>
      <c r="F8" s="57"/>
      <c r="G8" s="58"/>
      <c r="H8" s="59"/>
      <c r="I8" s="60"/>
      <c r="J8" s="5"/>
      <c r="K8" s="52"/>
      <c r="L8" s="53"/>
      <c r="M8" s="4"/>
      <c r="N8" s="5"/>
      <c r="O8" s="23"/>
      <c r="P8" s="25"/>
      <c r="Q8" s="24"/>
      <c r="R8" s="5"/>
      <c r="S8" s="23"/>
      <c r="T8" s="25"/>
      <c r="U8" s="24"/>
      <c r="V8" s="5"/>
      <c r="W8" s="23"/>
      <c r="X8" s="25"/>
      <c r="Y8" s="24"/>
      <c r="Z8" s="5"/>
      <c r="AA8" s="23"/>
      <c r="AB8" s="25"/>
      <c r="AC8" s="24"/>
      <c r="AD8" s="5"/>
      <c r="AE8" s="23"/>
      <c r="AF8" s="25"/>
      <c r="AG8" s="24"/>
    </row>
    <row r="9" spans="1:33" x14ac:dyDescent="0.25">
      <c r="A9" s="121"/>
      <c r="B9" s="5"/>
      <c r="C9" s="52"/>
      <c r="D9" s="53"/>
      <c r="E9" s="4"/>
      <c r="F9" s="5"/>
      <c r="G9" s="52"/>
      <c r="H9" s="53"/>
      <c r="I9" s="4"/>
      <c r="J9" s="5"/>
      <c r="K9" s="52"/>
      <c r="L9" s="53"/>
      <c r="M9" s="4"/>
      <c r="N9" s="5"/>
      <c r="O9" s="23"/>
      <c r="P9" s="25"/>
      <c r="Q9" s="24"/>
      <c r="R9" s="5"/>
      <c r="S9" s="23"/>
      <c r="T9" s="25"/>
      <c r="U9" s="24"/>
      <c r="V9" s="5"/>
      <c r="W9" s="23"/>
      <c r="X9" s="25"/>
      <c r="Y9" s="24"/>
      <c r="Z9" s="5"/>
      <c r="AA9" s="23"/>
      <c r="AB9" s="25"/>
      <c r="AC9" s="24"/>
      <c r="AD9" s="5"/>
      <c r="AE9" s="23"/>
      <c r="AF9" s="25"/>
      <c r="AG9" s="24"/>
    </row>
    <row r="10" spans="1:33" s="10" customFormat="1" ht="16.5" x14ac:dyDescent="0.25">
      <c r="A10" s="122"/>
      <c r="B10" s="33" t="s">
        <v>27</v>
      </c>
      <c r="C10" s="7">
        <f>SUM(C4:C9)</f>
        <v>6</v>
      </c>
      <c r="D10" s="53" t="s">
        <v>0</v>
      </c>
      <c r="E10" s="8">
        <f>SUM(E4:E9)</f>
        <v>6</v>
      </c>
      <c r="F10" s="9"/>
      <c r="G10" s="7">
        <f>SUM(G4:G9)</f>
        <v>8</v>
      </c>
      <c r="H10" s="53" t="s">
        <v>6</v>
      </c>
      <c r="I10" s="8">
        <f>SUM(I4:I9)</f>
        <v>8</v>
      </c>
      <c r="J10" s="9"/>
      <c r="K10" s="7">
        <f>SUM(K4:K9)</f>
        <v>2</v>
      </c>
      <c r="L10" s="64" t="s">
        <v>0</v>
      </c>
      <c r="M10" s="8">
        <f>SUM(M4:M9)</f>
        <v>2</v>
      </c>
      <c r="N10" s="9"/>
      <c r="O10" s="26">
        <f>SUM(O4:O9)</f>
        <v>2</v>
      </c>
      <c r="P10" s="27" t="s">
        <v>0</v>
      </c>
      <c r="Q10" s="28">
        <f>SUM(Q4:Q9)</f>
        <v>2</v>
      </c>
      <c r="R10" s="9"/>
      <c r="S10" s="26">
        <v>0</v>
      </c>
      <c r="T10" s="53" t="s">
        <v>0</v>
      </c>
      <c r="U10" s="28">
        <v>0</v>
      </c>
      <c r="V10" s="9"/>
      <c r="W10" s="26">
        <f>SUM(W4:W9)</f>
        <v>4</v>
      </c>
      <c r="X10" s="27" t="s">
        <v>0</v>
      </c>
      <c r="Y10" s="27">
        <f>SUM(Y4:Y9)</f>
        <v>4</v>
      </c>
      <c r="Z10" s="9"/>
      <c r="AA10" s="26">
        <f>SUM(AA4:AA9)</f>
        <v>4</v>
      </c>
      <c r="AB10" s="27" t="s">
        <v>0</v>
      </c>
      <c r="AC10" s="28">
        <f>SUM(AC4:AC9)</f>
        <v>4</v>
      </c>
      <c r="AD10" s="9"/>
      <c r="AE10" s="26">
        <v>0</v>
      </c>
      <c r="AF10" s="27"/>
      <c r="AG10" s="28">
        <v>0</v>
      </c>
    </row>
    <row r="11" spans="1:33" s="38" customFormat="1" ht="16.5" x14ac:dyDescent="0.25">
      <c r="A11" s="123"/>
      <c r="B11" s="124" t="s">
        <v>12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35">
        <f>C10+G10+K10+O10+S10+W10+AA10+AE10</f>
        <v>26</v>
      </c>
      <c r="T11" s="39" t="s">
        <v>0</v>
      </c>
      <c r="U11" s="35">
        <f>E10+I10+M10+Q10+U10+Y10+AC10+AG10</f>
        <v>26</v>
      </c>
      <c r="V11" s="36"/>
      <c r="W11" s="35"/>
      <c r="X11" s="35"/>
      <c r="Y11" s="35"/>
      <c r="Z11" s="36"/>
      <c r="AA11" s="35"/>
      <c r="AB11" s="35"/>
      <c r="AC11" s="35"/>
      <c r="AD11" s="48"/>
      <c r="AE11" s="30"/>
      <c r="AF11" s="30"/>
      <c r="AG11" s="31"/>
    </row>
    <row r="12" spans="1:33" s="80" customFormat="1" ht="33" x14ac:dyDescent="0.25">
      <c r="A12" s="126" t="s">
        <v>108</v>
      </c>
      <c r="B12" s="43" t="s">
        <v>83</v>
      </c>
      <c r="C12" s="70">
        <v>3</v>
      </c>
      <c r="D12" s="46" t="s">
        <v>0</v>
      </c>
      <c r="E12" s="71">
        <v>3</v>
      </c>
      <c r="F12" s="43" t="s">
        <v>84</v>
      </c>
      <c r="G12" s="70">
        <v>3</v>
      </c>
      <c r="H12" s="46" t="s">
        <v>0</v>
      </c>
      <c r="I12" s="71">
        <v>3</v>
      </c>
      <c r="J12" s="73" t="s">
        <v>85</v>
      </c>
      <c r="K12" s="90">
        <v>3</v>
      </c>
      <c r="L12" s="75" t="s">
        <v>0</v>
      </c>
      <c r="M12" s="91">
        <v>3</v>
      </c>
      <c r="N12" s="73" t="s">
        <v>86</v>
      </c>
      <c r="O12" s="74">
        <v>3</v>
      </c>
      <c r="P12" s="79" t="s">
        <v>0</v>
      </c>
      <c r="Q12" s="76">
        <v>3</v>
      </c>
      <c r="R12" s="43" t="s">
        <v>79</v>
      </c>
      <c r="S12" s="44">
        <v>3</v>
      </c>
      <c r="T12" s="46" t="s">
        <v>0</v>
      </c>
      <c r="U12" s="45">
        <v>3</v>
      </c>
      <c r="V12" s="43" t="s">
        <v>80</v>
      </c>
      <c r="W12" s="44">
        <v>3</v>
      </c>
      <c r="X12" s="47" t="s">
        <v>0</v>
      </c>
      <c r="Y12" s="45">
        <v>3</v>
      </c>
      <c r="Z12" s="43" t="s">
        <v>81</v>
      </c>
      <c r="AA12" s="44">
        <v>3</v>
      </c>
      <c r="AB12" s="30" t="s">
        <v>0</v>
      </c>
      <c r="AC12" s="45">
        <v>3</v>
      </c>
      <c r="AD12" s="43" t="s">
        <v>82</v>
      </c>
      <c r="AE12" s="44">
        <v>3</v>
      </c>
      <c r="AF12" s="47" t="s">
        <v>0</v>
      </c>
      <c r="AG12" s="45">
        <v>3</v>
      </c>
    </row>
    <row r="13" spans="1:33" s="80" customFormat="1" ht="33" x14ac:dyDescent="0.25">
      <c r="A13" s="127"/>
      <c r="B13" s="43" t="s">
        <v>90</v>
      </c>
      <c r="C13" s="70">
        <v>3</v>
      </c>
      <c r="D13" s="46" t="s">
        <v>0</v>
      </c>
      <c r="E13" s="71">
        <v>3</v>
      </c>
      <c r="F13" s="43" t="s">
        <v>91</v>
      </c>
      <c r="G13" s="44">
        <v>2</v>
      </c>
      <c r="H13" s="47" t="s">
        <v>0</v>
      </c>
      <c r="I13" s="45">
        <v>2</v>
      </c>
      <c r="J13" s="73" t="s">
        <v>92</v>
      </c>
      <c r="K13" s="90">
        <v>3</v>
      </c>
      <c r="L13" s="75" t="s">
        <v>0</v>
      </c>
      <c r="M13" s="91">
        <v>3</v>
      </c>
      <c r="N13" s="73" t="s">
        <v>93</v>
      </c>
      <c r="O13" s="74">
        <v>3</v>
      </c>
      <c r="P13" s="79" t="s">
        <v>0</v>
      </c>
      <c r="Q13" s="76">
        <v>3</v>
      </c>
      <c r="R13" s="43" t="s">
        <v>87</v>
      </c>
      <c r="S13" s="44">
        <v>3</v>
      </c>
      <c r="T13" s="46" t="s">
        <v>0</v>
      </c>
      <c r="U13" s="45">
        <v>3</v>
      </c>
      <c r="V13" s="43" t="s">
        <v>88</v>
      </c>
      <c r="W13" s="44">
        <v>2</v>
      </c>
      <c r="X13" s="47" t="s">
        <v>0</v>
      </c>
      <c r="Y13" s="45">
        <v>2</v>
      </c>
      <c r="Z13" s="43" t="s">
        <v>89</v>
      </c>
      <c r="AA13" s="44">
        <v>2</v>
      </c>
      <c r="AB13" s="30" t="s">
        <v>0</v>
      </c>
      <c r="AC13" s="45">
        <v>2</v>
      </c>
      <c r="AD13" s="92"/>
      <c r="AE13" s="93"/>
      <c r="AF13" s="94"/>
      <c r="AG13" s="95"/>
    </row>
    <row r="14" spans="1:33" s="80" customFormat="1" ht="16.5" x14ac:dyDescent="0.25">
      <c r="A14" s="127"/>
      <c r="B14" s="43" t="s">
        <v>96</v>
      </c>
      <c r="C14" s="70">
        <v>3</v>
      </c>
      <c r="D14" s="46" t="s">
        <v>0</v>
      </c>
      <c r="E14" s="71">
        <v>3</v>
      </c>
      <c r="F14" s="43" t="s">
        <v>97</v>
      </c>
      <c r="G14" s="70">
        <v>3</v>
      </c>
      <c r="H14" s="46" t="s">
        <v>0</v>
      </c>
      <c r="I14" s="71">
        <v>4</v>
      </c>
      <c r="J14" s="43" t="s">
        <v>98</v>
      </c>
      <c r="K14" s="70">
        <v>3</v>
      </c>
      <c r="L14" s="46" t="s">
        <v>0</v>
      </c>
      <c r="M14" s="71">
        <v>3</v>
      </c>
      <c r="N14" s="43" t="s">
        <v>99</v>
      </c>
      <c r="O14" s="44">
        <v>1</v>
      </c>
      <c r="P14" s="47" t="s">
        <v>0</v>
      </c>
      <c r="Q14" s="45">
        <v>1</v>
      </c>
      <c r="R14" s="43" t="s">
        <v>94</v>
      </c>
      <c r="S14" s="44">
        <v>1</v>
      </c>
      <c r="T14" s="47" t="s">
        <v>0</v>
      </c>
      <c r="U14" s="45">
        <v>1</v>
      </c>
      <c r="V14" s="105"/>
      <c r="W14" s="106"/>
      <c r="X14" s="107"/>
      <c r="Y14" s="108"/>
      <c r="Z14" s="43" t="s">
        <v>95</v>
      </c>
      <c r="AA14" s="44">
        <v>2</v>
      </c>
      <c r="AB14" s="30" t="s">
        <v>0</v>
      </c>
      <c r="AC14" s="45">
        <v>2</v>
      </c>
      <c r="AD14" s="43"/>
      <c r="AE14" s="44"/>
      <c r="AF14" s="47"/>
      <c r="AG14" s="45"/>
    </row>
    <row r="15" spans="1:33" s="80" customFormat="1" ht="33" x14ac:dyDescent="0.25">
      <c r="A15" s="127"/>
      <c r="B15" s="81" t="s">
        <v>49</v>
      </c>
      <c r="C15" s="74">
        <v>3</v>
      </c>
      <c r="D15" s="75" t="s">
        <v>0</v>
      </c>
      <c r="E15" s="76">
        <v>3</v>
      </c>
      <c r="F15" s="43"/>
      <c r="G15" s="70"/>
      <c r="H15" s="46"/>
      <c r="I15" s="71"/>
      <c r="J15" s="43" t="s">
        <v>101</v>
      </c>
      <c r="K15" s="70">
        <v>3</v>
      </c>
      <c r="L15" s="46" t="s">
        <v>0</v>
      </c>
      <c r="M15" s="71">
        <v>4</v>
      </c>
      <c r="N15" s="43"/>
      <c r="O15" s="44"/>
      <c r="P15" s="47"/>
      <c r="Q15" s="45"/>
      <c r="R15" s="43" t="s">
        <v>100</v>
      </c>
      <c r="S15" s="44">
        <v>2</v>
      </c>
      <c r="T15" s="46" t="s">
        <v>0</v>
      </c>
      <c r="U15" s="45">
        <v>3</v>
      </c>
      <c r="V15" s="43"/>
      <c r="W15" s="44"/>
      <c r="X15" s="47"/>
      <c r="Y15" s="45"/>
      <c r="Z15" s="43"/>
      <c r="AA15" s="44"/>
      <c r="AB15" s="47"/>
      <c r="AC15" s="45"/>
      <c r="AD15" s="43"/>
      <c r="AE15" s="44"/>
      <c r="AF15" s="47"/>
      <c r="AG15" s="45"/>
    </row>
    <row r="16" spans="1:33" s="80" customFormat="1" ht="16.5" x14ac:dyDescent="0.25">
      <c r="A16" s="127"/>
      <c r="B16" s="81"/>
      <c r="C16" s="74"/>
      <c r="D16" s="75"/>
      <c r="E16" s="76"/>
      <c r="F16" s="43"/>
      <c r="G16" s="70"/>
      <c r="H16" s="46"/>
      <c r="I16" s="71"/>
      <c r="J16" s="43"/>
      <c r="K16" s="70"/>
      <c r="L16" s="46"/>
      <c r="M16" s="71"/>
      <c r="N16" s="43"/>
      <c r="O16" s="44"/>
      <c r="P16" s="47"/>
      <c r="Q16" s="45"/>
      <c r="R16" s="110"/>
      <c r="S16" s="111"/>
      <c r="T16" s="112"/>
      <c r="U16" s="113"/>
      <c r="V16" s="43"/>
      <c r="W16" s="44"/>
      <c r="X16" s="47"/>
      <c r="Y16" s="45"/>
      <c r="Z16" s="43"/>
      <c r="AA16" s="44"/>
      <c r="AB16" s="47"/>
      <c r="AC16" s="45"/>
      <c r="AD16" s="43"/>
      <c r="AE16" s="44"/>
      <c r="AF16" s="47"/>
      <c r="AG16" s="45"/>
    </row>
    <row r="17" spans="1:33" s="80" customFormat="1" ht="16.5" x14ac:dyDescent="0.25">
      <c r="A17" s="127"/>
      <c r="B17" s="81"/>
      <c r="C17" s="74"/>
      <c r="D17" s="75"/>
      <c r="E17" s="76"/>
      <c r="F17" s="43"/>
      <c r="G17" s="70"/>
      <c r="H17" s="46"/>
      <c r="I17" s="71"/>
      <c r="J17" s="72"/>
      <c r="K17" s="70"/>
      <c r="L17" s="46"/>
      <c r="M17" s="71"/>
      <c r="N17" s="43"/>
      <c r="O17" s="44"/>
      <c r="P17" s="47"/>
      <c r="Q17" s="45"/>
      <c r="R17" s="43"/>
      <c r="S17" s="44"/>
      <c r="T17" s="46"/>
      <c r="U17" s="45"/>
      <c r="V17" s="43"/>
      <c r="W17" s="44"/>
      <c r="X17" s="47"/>
      <c r="Y17" s="45"/>
      <c r="Z17" s="43"/>
      <c r="AA17" s="44"/>
      <c r="AB17" s="47"/>
      <c r="AC17" s="45"/>
      <c r="AD17" s="43"/>
      <c r="AE17" s="44"/>
      <c r="AF17" s="47"/>
      <c r="AG17" s="45"/>
    </row>
    <row r="18" spans="1:33" s="97" customFormat="1" ht="16.5" x14ac:dyDescent="0.25">
      <c r="A18" s="128"/>
      <c r="B18" s="34" t="s">
        <v>102</v>
      </c>
      <c r="C18" s="14">
        <v>12</v>
      </c>
      <c r="D18" s="15" t="s">
        <v>0</v>
      </c>
      <c r="E18" s="16">
        <v>12</v>
      </c>
      <c r="F18" s="96"/>
      <c r="G18" s="14">
        <v>8</v>
      </c>
      <c r="H18" s="46" t="s">
        <v>0</v>
      </c>
      <c r="I18" s="16">
        <v>9</v>
      </c>
      <c r="J18" s="96"/>
      <c r="K18" s="14">
        <v>12</v>
      </c>
      <c r="L18" s="15" t="s">
        <v>0</v>
      </c>
      <c r="M18" s="16">
        <v>13</v>
      </c>
      <c r="N18" s="96"/>
      <c r="O18" s="29">
        <v>7</v>
      </c>
      <c r="P18" s="30" t="s">
        <v>0</v>
      </c>
      <c r="Q18" s="31">
        <v>7</v>
      </c>
      <c r="R18" s="96"/>
      <c r="S18" s="29">
        <f>SUM(S12:S17)</f>
        <v>9</v>
      </c>
      <c r="T18" s="15" t="s">
        <v>0</v>
      </c>
      <c r="U18" s="31">
        <f>SUM(U12:U17)</f>
        <v>10</v>
      </c>
      <c r="V18" s="43"/>
      <c r="W18" s="29">
        <f>SUM(W12:W17)</f>
        <v>5</v>
      </c>
      <c r="X18" s="30" t="s">
        <v>0</v>
      </c>
      <c r="Y18" s="31">
        <f>SUM(Y12:Y17)</f>
        <v>5</v>
      </c>
      <c r="Z18" s="96"/>
      <c r="AA18" s="29">
        <f>SUM(AA12:AA15)</f>
        <v>7</v>
      </c>
      <c r="AB18" s="30" t="s">
        <v>0</v>
      </c>
      <c r="AC18" s="31">
        <f>SUM(AC12:AC15)</f>
        <v>7</v>
      </c>
      <c r="AD18" s="96"/>
      <c r="AE18" s="29">
        <f>SUM(AE12:AE15)</f>
        <v>3</v>
      </c>
      <c r="AF18" s="30" t="s">
        <v>0</v>
      </c>
      <c r="AG18" s="31">
        <f>SUM(AG12:AG15)</f>
        <v>3</v>
      </c>
    </row>
    <row r="19" spans="1:33" s="38" customFormat="1" ht="16.5" x14ac:dyDescent="0.25">
      <c r="A19" s="129"/>
      <c r="B19" s="124" t="s">
        <v>13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35">
        <f>C18+G18+K18+O18+S18+W18+AA18+AE18</f>
        <v>63</v>
      </c>
      <c r="T19" s="39" t="s">
        <v>3</v>
      </c>
      <c r="U19" s="35">
        <f>E18+I18+M18+Q18+U18+Y18+AC18+AG18</f>
        <v>66</v>
      </c>
      <c r="V19" s="36"/>
      <c r="W19" s="35"/>
      <c r="X19" s="35"/>
      <c r="Y19" s="35"/>
      <c r="Z19" s="36"/>
      <c r="AA19" s="35"/>
      <c r="AB19" s="35"/>
      <c r="AC19" s="35"/>
      <c r="AD19" s="36"/>
      <c r="AE19" s="35"/>
      <c r="AF19" s="35"/>
      <c r="AG19" s="37"/>
    </row>
    <row r="20" spans="1:33" ht="33" x14ac:dyDescent="0.25">
      <c r="A20" s="43" t="s">
        <v>109</v>
      </c>
      <c r="B20" s="32"/>
      <c r="C20" s="53"/>
      <c r="D20" s="53"/>
      <c r="E20" s="4"/>
      <c r="F20" s="32"/>
      <c r="G20" s="53"/>
      <c r="H20" s="53"/>
      <c r="I20" s="4"/>
      <c r="J20" s="21"/>
      <c r="K20" s="12">
        <v>3</v>
      </c>
      <c r="L20" s="12" t="s">
        <v>0</v>
      </c>
      <c r="M20" s="13">
        <v>3</v>
      </c>
      <c r="N20" s="99"/>
      <c r="O20" s="47">
        <v>9</v>
      </c>
      <c r="P20" s="30" t="s">
        <v>0</v>
      </c>
      <c r="Q20" s="45">
        <v>9</v>
      </c>
      <c r="R20" s="100"/>
      <c r="S20" s="42">
        <v>6</v>
      </c>
      <c r="T20" s="46" t="s">
        <v>0</v>
      </c>
      <c r="U20" s="101">
        <v>6</v>
      </c>
      <c r="V20" s="11"/>
      <c r="W20" s="12">
        <v>6</v>
      </c>
      <c r="X20" s="12" t="s">
        <v>0</v>
      </c>
      <c r="Y20" s="13">
        <v>6</v>
      </c>
      <c r="Z20" s="11"/>
      <c r="AA20" s="12">
        <v>6</v>
      </c>
      <c r="AB20" s="12" t="s">
        <v>0</v>
      </c>
      <c r="AC20" s="12">
        <v>6</v>
      </c>
      <c r="AD20" s="11"/>
      <c r="AE20" s="114">
        <v>9</v>
      </c>
      <c r="AF20" s="109" t="s">
        <v>0</v>
      </c>
      <c r="AG20" s="115">
        <v>9</v>
      </c>
    </row>
    <row r="21" spans="1:33" s="80" customFormat="1" ht="16.5" x14ac:dyDescent="0.25">
      <c r="A21" s="126" t="s">
        <v>110</v>
      </c>
      <c r="B21" s="43"/>
      <c r="C21" s="70"/>
      <c r="D21" s="46"/>
      <c r="E21" s="71"/>
      <c r="F21" s="43"/>
      <c r="G21" s="70"/>
      <c r="H21" s="46"/>
      <c r="I21" s="71"/>
      <c r="J21" s="43" t="s">
        <v>58</v>
      </c>
      <c r="K21" s="44">
        <v>3</v>
      </c>
      <c r="L21" s="42" t="s">
        <v>0</v>
      </c>
      <c r="M21" s="45">
        <v>3</v>
      </c>
      <c r="N21" s="43" t="s">
        <v>53</v>
      </c>
      <c r="O21" s="44">
        <v>3</v>
      </c>
      <c r="P21" s="30" t="s">
        <v>4</v>
      </c>
      <c r="Q21" s="45">
        <v>3</v>
      </c>
      <c r="R21" s="73" t="s">
        <v>54</v>
      </c>
      <c r="S21" s="74">
        <v>3</v>
      </c>
      <c r="T21" s="75" t="s">
        <v>4</v>
      </c>
      <c r="U21" s="76">
        <v>3</v>
      </c>
      <c r="V21" s="73" t="s">
        <v>55</v>
      </c>
      <c r="W21" s="74">
        <v>3</v>
      </c>
      <c r="X21" s="77" t="s">
        <v>4</v>
      </c>
      <c r="Y21" s="76">
        <v>3</v>
      </c>
      <c r="Z21" s="73" t="s">
        <v>56</v>
      </c>
      <c r="AA21" s="74">
        <v>3</v>
      </c>
      <c r="AB21" s="78" t="s">
        <v>4</v>
      </c>
      <c r="AC21" s="76">
        <v>3</v>
      </c>
      <c r="AD21" s="73" t="s">
        <v>57</v>
      </c>
      <c r="AE21" s="74">
        <v>3</v>
      </c>
      <c r="AF21" s="79" t="s">
        <v>4</v>
      </c>
      <c r="AG21" s="76">
        <v>3</v>
      </c>
    </row>
    <row r="22" spans="1:33" s="80" customFormat="1" ht="16.5" x14ac:dyDescent="0.25">
      <c r="A22" s="132"/>
      <c r="B22" s="43"/>
      <c r="C22" s="70"/>
      <c r="D22" s="46"/>
      <c r="E22" s="71"/>
      <c r="F22" s="43"/>
      <c r="G22" s="70"/>
      <c r="H22" s="46"/>
      <c r="I22" s="71"/>
      <c r="J22" s="81" t="s">
        <v>51</v>
      </c>
      <c r="K22" s="82">
        <v>3</v>
      </c>
      <c r="L22" s="83" t="s">
        <v>0</v>
      </c>
      <c r="M22" s="84">
        <v>3</v>
      </c>
      <c r="N22" s="43" t="s">
        <v>104</v>
      </c>
      <c r="O22" s="44">
        <v>3</v>
      </c>
      <c r="P22" s="47" t="s">
        <v>4</v>
      </c>
      <c r="Q22" s="45">
        <v>3</v>
      </c>
      <c r="R22" s="73" t="s">
        <v>105</v>
      </c>
      <c r="S22" s="74">
        <v>3</v>
      </c>
      <c r="T22" s="75" t="s">
        <v>4</v>
      </c>
      <c r="U22" s="76">
        <v>3</v>
      </c>
      <c r="V22" s="73" t="s">
        <v>59</v>
      </c>
      <c r="W22" s="74">
        <v>3</v>
      </c>
      <c r="X22" s="77" t="s">
        <v>4</v>
      </c>
      <c r="Y22" s="76">
        <v>3</v>
      </c>
      <c r="Z22" s="73" t="s">
        <v>60</v>
      </c>
      <c r="AA22" s="74">
        <v>3</v>
      </c>
      <c r="AB22" s="78" t="s">
        <v>4</v>
      </c>
      <c r="AC22" s="76">
        <v>3</v>
      </c>
      <c r="AD22" s="73" t="s">
        <v>61</v>
      </c>
      <c r="AE22" s="74">
        <v>3</v>
      </c>
      <c r="AF22" s="79" t="s">
        <v>4</v>
      </c>
      <c r="AG22" s="76">
        <v>3</v>
      </c>
    </row>
    <row r="23" spans="1:33" s="80" customFormat="1" ht="33" x14ac:dyDescent="0.25">
      <c r="A23" s="132"/>
      <c r="B23" s="43"/>
      <c r="C23" s="70"/>
      <c r="D23" s="46"/>
      <c r="E23" s="71"/>
      <c r="F23" s="43"/>
      <c r="G23" s="70"/>
      <c r="H23" s="46"/>
      <c r="I23" s="71"/>
      <c r="J23" s="81"/>
      <c r="K23" s="82"/>
      <c r="L23" s="83"/>
      <c r="M23" s="84"/>
      <c r="N23" s="43" t="s">
        <v>106</v>
      </c>
      <c r="O23" s="44">
        <v>3</v>
      </c>
      <c r="P23" s="30" t="s">
        <v>4</v>
      </c>
      <c r="Q23" s="45">
        <v>3</v>
      </c>
      <c r="R23" s="73" t="s">
        <v>62</v>
      </c>
      <c r="S23" s="74">
        <v>3</v>
      </c>
      <c r="T23" s="75" t="s">
        <v>4</v>
      </c>
      <c r="U23" s="76">
        <v>3</v>
      </c>
      <c r="V23" s="73" t="s">
        <v>63</v>
      </c>
      <c r="W23" s="74">
        <v>3</v>
      </c>
      <c r="X23" s="77" t="s">
        <v>4</v>
      </c>
      <c r="Y23" s="76">
        <v>3</v>
      </c>
      <c r="Z23" s="73" t="s">
        <v>64</v>
      </c>
      <c r="AA23" s="74">
        <v>3</v>
      </c>
      <c r="AB23" s="78" t="s">
        <v>4</v>
      </c>
      <c r="AC23" s="76">
        <v>3</v>
      </c>
      <c r="AD23" s="73" t="s">
        <v>65</v>
      </c>
      <c r="AE23" s="74">
        <v>3</v>
      </c>
      <c r="AF23" s="79" t="s">
        <v>4</v>
      </c>
      <c r="AG23" s="76">
        <v>3</v>
      </c>
    </row>
    <row r="24" spans="1:33" s="80" customFormat="1" ht="33" x14ac:dyDescent="0.25">
      <c r="A24" s="132"/>
      <c r="B24" s="43"/>
      <c r="C24" s="70"/>
      <c r="D24" s="46"/>
      <c r="E24" s="71"/>
      <c r="F24" s="43"/>
      <c r="G24" s="70"/>
      <c r="H24" s="46"/>
      <c r="I24" s="71"/>
      <c r="J24" s="43"/>
      <c r="K24" s="44"/>
      <c r="L24" s="42"/>
      <c r="M24" s="45"/>
      <c r="N24" s="43" t="s">
        <v>66</v>
      </c>
      <c r="O24" s="44">
        <v>3</v>
      </c>
      <c r="P24" s="47" t="s">
        <v>4</v>
      </c>
      <c r="Q24" s="45">
        <v>3</v>
      </c>
      <c r="R24" s="73" t="s">
        <v>107</v>
      </c>
      <c r="S24" s="74">
        <v>3</v>
      </c>
      <c r="T24" s="77" t="s">
        <v>0</v>
      </c>
      <c r="U24" s="76">
        <v>3</v>
      </c>
      <c r="V24" s="73" t="s">
        <v>67</v>
      </c>
      <c r="W24" s="74">
        <v>3</v>
      </c>
      <c r="X24" s="75" t="s">
        <v>0</v>
      </c>
      <c r="Y24" s="76">
        <v>3</v>
      </c>
      <c r="Z24" s="73" t="s">
        <v>68</v>
      </c>
      <c r="AA24" s="74">
        <v>3</v>
      </c>
      <c r="AB24" s="78" t="s">
        <v>4</v>
      </c>
      <c r="AC24" s="76">
        <v>3</v>
      </c>
      <c r="AD24" s="73" t="s">
        <v>73</v>
      </c>
      <c r="AE24" s="74">
        <v>3</v>
      </c>
      <c r="AF24" s="75" t="s">
        <v>0</v>
      </c>
      <c r="AG24" s="76">
        <v>3</v>
      </c>
    </row>
    <row r="25" spans="1:33" s="80" customFormat="1" ht="33" x14ac:dyDescent="0.25">
      <c r="A25" s="132"/>
      <c r="B25" s="43"/>
      <c r="C25" s="70"/>
      <c r="D25" s="46"/>
      <c r="E25" s="71"/>
      <c r="F25" s="43"/>
      <c r="G25" s="70"/>
      <c r="H25" s="46"/>
      <c r="I25" s="71"/>
      <c r="J25" s="43"/>
      <c r="K25" s="70"/>
      <c r="L25" s="46"/>
      <c r="M25" s="71"/>
      <c r="N25" s="43" t="s">
        <v>69</v>
      </c>
      <c r="O25" s="44">
        <v>3</v>
      </c>
      <c r="P25" s="46" t="s">
        <v>0</v>
      </c>
      <c r="Q25" s="45">
        <v>3</v>
      </c>
      <c r="R25" s="73" t="s">
        <v>70</v>
      </c>
      <c r="S25" s="74">
        <v>3</v>
      </c>
      <c r="T25" s="75" t="s">
        <v>8</v>
      </c>
      <c r="U25" s="76">
        <v>3</v>
      </c>
      <c r="V25" s="73" t="s">
        <v>71</v>
      </c>
      <c r="W25" s="74">
        <v>3</v>
      </c>
      <c r="X25" s="75" t="s">
        <v>4</v>
      </c>
      <c r="Y25" s="76">
        <v>3</v>
      </c>
      <c r="Z25" s="73" t="s">
        <v>72</v>
      </c>
      <c r="AA25" s="74">
        <v>3</v>
      </c>
      <c r="AB25" s="78" t="s">
        <v>0</v>
      </c>
      <c r="AC25" s="76">
        <v>3</v>
      </c>
      <c r="AD25" s="73" t="s">
        <v>77</v>
      </c>
      <c r="AE25" s="74">
        <v>3</v>
      </c>
      <c r="AF25" s="75" t="s">
        <v>0</v>
      </c>
      <c r="AG25" s="76">
        <v>3</v>
      </c>
    </row>
    <row r="26" spans="1:33" s="80" customFormat="1" ht="33" x14ac:dyDescent="0.25">
      <c r="A26" s="132"/>
      <c r="B26" s="43"/>
      <c r="C26" s="70"/>
      <c r="D26" s="46"/>
      <c r="E26" s="71"/>
      <c r="F26" s="43"/>
      <c r="G26" s="70"/>
      <c r="H26" s="46"/>
      <c r="I26" s="71"/>
      <c r="J26" s="43"/>
      <c r="K26" s="70"/>
      <c r="L26" s="46"/>
      <c r="M26" s="71"/>
      <c r="N26" s="85" t="s">
        <v>74</v>
      </c>
      <c r="O26" s="44">
        <v>3</v>
      </c>
      <c r="P26" s="47" t="s">
        <v>10</v>
      </c>
      <c r="Q26" s="45">
        <v>3</v>
      </c>
      <c r="R26" s="73" t="s">
        <v>75</v>
      </c>
      <c r="S26" s="74">
        <v>3</v>
      </c>
      <c r="T26" s="78" t="s">
        <v>11</v>
      </c>
      <c r="U26" s="76">
        <v>3</v>
      </c>
      <c r="V26" s="86"/>
      <c r="W26" s="87"/>
      <c r="X26" s="88"/>
      <c r="Y26" s="89"/>
      <c r="Z26" s="81" t="s">
        <v>76</v>
      </c>
      <c r="AA26" s="74">
        <v>3</v>
      </c>
      <c r="AB26" s="75" t="s">
        <v>0</v>
      </c>
      <c r="AC26" s="76">
        <v>3</v>
      </c>
      <c r="AD26" s="73"/>
      <c r="AE26" s="74"/>
      <c r="AF26" s="75"/>
      <c r="AG26" s="76"/>
    </row>
    <row r="27" spans="1:33" s="80" customFormat="1" ht="33" x14ac:dyDescent="0.25">
      <c r="A27" s="132"/>
      <c r="B27" s="43"/>
      <c r="C27" s="70"/>
      <c r="D27" s="46"/>
      <c r="E27" s="71"/>
      <c r="F27" s="43"/>
      <c r="G27" s="70"/>
      <c r="H27" s="46"/>
      <c r="I27" s="71"/>
      <c r="J27" s="43"/>
      <c r="K27" s="70"/>
      <c r="L27" s="46"/>
      <c r="M27" s="71"/>
      <c r="N27" s="81" t="s">
        <v>50</v>
      </c>
      <c r="O27" s="82">
        <v>3</v>
      </c>
      <c r="P27" s="83" t="s">
        <v>0</v>
      </c>
      <c r="Q27" s="84">
        <v>3</v>
      </c>
      <c r="R27" s="86"/>
      <c r="S27" s="87"/>
      <c r="T27" s="88"/>
      <c r="U27" s="89"/>
      <c r="V27" s="86"/>
      <c r="W27" s="87"/>
      <c r="X27" s="88"/>
      <c r="Y27" s="89"/>
      <c r="Z27" s="73" t="s">
        <v>78</v>
      </c>
      <c r="AA27" s="74">
        <v>3</v>
      </c>
      <c r="AB27" s="78" t="s">
        <v>0</v>
      </c>
      <c r="AC27" s="76">
        <v>3</v>
      </c>
      <c r="AD27" s="73"/>
      <c r="AE27" s="74"/>
      <c r="AF27" s="78"/>
      <c r="AG27" s="76"/>
    </row>
    <row r="28" spans="1:33" s="80" customFormat="1" ht="16.5" x14ac:dyDescent="0.25">
      <c r="A28" s="132"/>
      <c r="B28" s="43"/>
      <c r="C28" s="70"/>
      <c r="D28" s="46"/>
      <c r="E28" s="71"/>
      <c r="F28" s="43"/>
      <c r="G28" s="70"/>
      <c r="H28" s="46"/>
      <c r="I28" s="71"/>
      <c r="J28" s="43"/>
      <c r="K28" s="70"/>
      <c r="L28" s="46"/>
      <c r="M28" s="71"/>
      <c r="N28" s="72" t="s">
        <v>52</v>
      </c>
      <c r="O28" s="102">
        <v>3</v>
      </c>
      <c r="P28" s="103" t="s">
        <v>0</v>
      </c>
      <c r="Q28" s="104">
        <v>3</v>
      </c>
      <c r="R28" s="86"/>
      <c r="S28" s="87"/>
      <c r="T28" s="88"/>
      <c r="U28" s="89"/>
      <c r="V28" s="86"/>
      <c r="W28" s="87"/>
      <c r="X28" s="88"/>
      <c r="Y28" s="89"/>
      <c r="Z28" s="43" t="s">
        <v>14</v>
      </c>
      <c r="AA28" s="44">
        <v>3</v>
      </c>
      <c r="AB28" s="47" t="s">
        <v>9</v>
      </c>
      <c r="AC28" s="45">
        <v>3</v>
      </c>
      <c r="AD28" s="73"/>
      <c r="AE28" s="74"/>
      <c r="AF28" s="78"/>
      <c r="AG28" s="76"/>
    </row>
    <row r="29" spans="1:33" ht="16.5" x14ac:dyDescent="0.25">
      <c r="A29" s="132"/>
      <c r="B29" s="5"/>
      <c r="C29" s="52"/>
      <c r="D29" s="53"/>
      <c r="E29" s="4"/>
      <c r="F29" s="5"/>
      <c r="G29" s="52"/>
      <c r="H29" s="53"/>
      <c r="I29" s="4"/>
      <c r="J29" s="5"/>
      <c r="K29" s="52"/>
      <c r="L29" s="53"/>
      <c r="M29" s="4"/>
      <c r="N29" s="43"/>
      <c r="O29" s="44"/>
      <c r="P29" s="47"/>
      <c r="Q29" s="45"/>
      <c r="R29" s="65"/>
      <c r="S29" s="66"/>
      <c r="T29" s="67"/>
      <c r="U29" s="68"/>
      <c r="V29" s="43"/>
      <c r="W29" s="44"/>
      <c r="X29" s="42"/>
      <c r="Y29" s="45"/>
      <c r="Z29" s="5"/>
      <c r="AA29" s="23"/>
      <c r="AB29" s="25"/>
      <c r="AC29" s="24"/>
      <c r="AD29" s="43"/>
      <c r="AE29" s="23"/>
      <c r="AF29" s="25"/>
      <c r="AG29" s="24"/>
    </row>
    <row r="30" spans="1:33" x14ac:dyDescent="0.25">
      <c r="A30" s="132"/>
      <c r="B30" s="5"/>
      <c r="C30" s="52"/>
      <c r="D30" s="53"/>
      <c r="E30" s="4"/>
      <c r="F30" s="5"/>
      <c r="G30" s="52"/>
      <c r="H30" s="53"/>
      <c r="I30" s="4"/>
      <c r="J30" s="5"/>
      <c r="K30" s="52"/>
      <c r="L30" s="53"/>
      <c r="M30" s="4"/>
      <c r="N30" s="5"/>
      <c r="O30" s="23"/>
      <c r="P30" s="25"/>
      <c r="Q30" s="24"/>
      <c r="R30" s="5"/>
      <c r="S30" s="23"/>
      <c r="T30" s="25"/>
      <c r="U30" s="24"/>
      <c r="V30" s="56"/>
      <c r="W30" s="54"/>
      <c r="X30" s="50"/>
      <c r="Y30" s="55"/>
      <c r="Z30" s="5"/>
      <c r="AA30" s="23"/>
      <c r="AB30" s="25"/>
      <c r="AC30" s="24"/>
      <c r="AD30" s="5"/>
      <c r="AE30" s="23"/>
      <c r="AF30" s="25"/>
      <c r="AG30" s="24"/>
    </row>
    <row r="31" spans="1:33" x14ac:dyDescent="0.25">
      <c r="A31" s="132"/>
      <c r="B31" s="5"/>
      <c r="C31" s="52"/>
      <c r="D31" s="53"/>
      <c r="E31" s="4"/>
      <c r="F31" s="5"/>
      <c r="G31" s="52"/>
      <c r="H31" s="53"/>
      <c r="I31" s="4"/>
      <c r="J31" s="5"/>
      <c r="K31" s="52"/>
      <c r="L31" s="53"/>
      <c r="M31" s="4"/>
      <c r="N31" s="43"/>
      <c r="O31" s="44"/>
      <c r="P31" s="47"/>
      <c r="Q31" s="45"/>
      <c r="R31" s="43"/>
      <c r="S31" s="44"/>
      <c r="T31" s="47"/>
      <c r="U31" s="45"/>
      <c r="V31" s="43"/>
      <c r="W31" s="44"/>
      <c r="X31" s="46"/>
      <c r="Y31" s="45"/>
      <c r="Z31" s="43"/>
      <c r="AA31" s="44"/>
      <c r="AB31" s="47"/>
      <c r="AC31" s="45"/>
      <c r="AD31" s="43"/>
      <c r="AE31" s="44"/>
      <c r="AF31" s="47"/>
      <c r="AG31" s="45"/>
    </row>
    <row r="32" spans="1:33" s="18" customFormat="1" ht="18.75" x14ac:dyDescent="0.25">
      <c r="A32" s="133"/>
      <c r="B32" s="34" t="s">
        <v>1</v>
      </c>
      <c r="C32" s="14">
        <f>C10+C18</f>
        <v>18</v>
      </c>
      <c r="D32" s="15" t="s">
        <v>0</v>
      </c>
      <c r="E32" s="16">
        <f>E10+E18</f>
        <v>18</v>
      </c>
      <c r="F32" s="17"/>
      <c r="G32" s="14">
        <f>G10+G18</f>
        <v>16</v>
      </c>
      <c r="H32" s="15" t="s">
        <v>0</v>
      </c>
      <c r="I32" s="16">
        <f>I10+I18</f>
        <v>17</v>
      </c>
      <c r="J32" s="17"/>
      <c r="K32" s="14">
        <f>K10+K18+K20</f>
        <v>17</v>
      </c>
      <c r="L32" s="15" t="s">
        <v>0</v>
      </c>
      <c r="M32" s="16">
        <f>M10+M18+M20</f>
        <v>18</v>
      </c>
      <c r="N32" s="17"/>
      <c r="O32" s="29">
        <f>O10+O18+O20</f>
        <v>18</v>
      </c>
      <c r="P32" s="30" t="s">
        <v>0</v>
      </c>
      <c r="Q32" s="31">
        <f>Q10+Q18+Q20</f>
        <v>18</v>
      </c>
      <c r="R32" s="17"/>
      <c r="S32" s="29">
        <f>S10+S18+S20</f>
        <v>15</v>
      </c>
      <c r="T32" s="30" t="s">
        <v>0</v>
      </c>
      <c r="U32" s="31">
        <f>U10+U18+U20</f>
        <v>16</v>
      </c>
      <c r="V32" s="17"/>
      <c r="W32" s="29">
        <f>W10+W18+W20</f>
        <v>15</v>
      </c>
      <c r="X32" s="42" t="s">
        <v>0</v>
      </c>
      <c r="Y32" s="49">
        <f>Y10+Y18+Y20</f>
        <v>15</v>
      </c>
      <c r="Z32" s="17"/>
      <c r="AA32" s="29">
        <f>AA10+AA18+AA20</f>
        <v>17</v>
      </c>
      <c r="AB32" s="30" t="s">
        <v>0</v>
      </c>
      <c r="AC32" s="31">
        <f>AC10+AC18+AC20</f>
        <v>17</v>
      </c>
      <c r="AD32" s="17"/>
      <c r="AE32" s="29">
        <f>AE10+AE18+AE20</f>
        <v>12</v>
      </c>
      <c r="AF32" s="30" t="s">
        <v>0</v>
      </c>
      <c r="AG32" s="31">
        <f>AG10+AG18+AG20</f>
        <v>12</v>
      </c>
    </row>
    <row r="33" spans="1:33" s="41" customFormat="1" ht="19.5" x14ac:dyDescent="0.25">
      <c r="A33" s="130" t="s">
        <v>15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35">
        <f>S11+S19+C20+G20+K20+O20+S20+W20+AA20+AE20</f>
        <v>128</v>
      </c>
      <c r="T33" s="35" t="s">
        <v>0</v>
      </c>
      <c r="U33" s="35">
        <f>U11+U19+E20+I20+M20+Q20+U20+Y20+AC20+AG20</f>
        <v>131</v>
      </c>
      <c r="V33" s="35"/>
      <c r="W33" s="35"/>
      <c r="X33" s="40"/>
      <c r="Y33" s="35"/>
      <c r="Z33" s="35"/>
      <c r="AA33" s="35"/>
      <c r="AB33" s="35"/>
      <c r="AC33" s="35"/>
      <c r="AD33" s="35"/>
      <c r="AE33" s="35"/>
      <c r="AF33" s="35"/>
      <c r="AG33" s="37"/>
    </row>
    <row r="34" spans="1:33" ht="16.5" x14ac:dyDescent="0.25">
      <c r="A34" s="19" t="s">
        <v>2</v>
      </c>
      <c r="Z34" s="69"/>
      <c r="AD34" s="20">
        <v>1080307</v>
      </c>
    </row>
    <row r="35" spans="1:33" x14ac:dyDescent="0.25">
      <c r="A35" s="1"/>
    </row>
  </sheetData>
  <mergeCells count="18">
    <mergeCell ref="A4:A11"/>
    <mergeCell ref="B11:R11"/>
    <mergeCell ref="A12:A19"/>
    <mergeCell ref="B19:R19"/>
    <mergeCell ref="A33:R33"/>
    <mergeCell ref="A21:A32"/>
    <mergeCell ref="R1:Y1"/>
    <mergeCell ref="R2:U2"/>
    <mergeCell ref="V2:Y2"/>
    <mergeCell ref="Z1:AG1"/>
    <mergeCell ref="Z2:AC2"/>
    <mergeCell ref="AD2:AG2"/>
    <mergeCell ref="B2:E2"/>
    <mergeCell ref="F2:I2"/>
    <mergeCell ref="B1:I1"/>
    <mergeCell ref="J1:Q1"/>
    <mergeCell ref="J2:M2"/>
    <mergeCell ref="N2:Q2"/>
  </mergeCells>
  <phoneticPr fontId="1" type="noConversion"/>
  <pageMargins left="0.15748031496062992" right="0.15748031496062992" top="0.55118110236220474" bottom="0.19685039370078741" header="0.31496062992125984" footer="0.15748031496062992"/>
  <pageSetup paperSize="9" scale="62" orientation="landscape" verticalDpi="4294967295" r:id="rId1"/>
  <headerFooter>
    <oddHeader>&amp;L&amp;"標楷體,標準"&amp;16資訊管理系107學年度四年制 　進修部　課程架構地圖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chiajen</cp:lastModifiedBy>
  <cp:lastPrinted>2018-03-14T07:05:52Z</cp:lastPrinted>
  <dcterms:created xsi:type="dcterms:W3CDTF">2013-02-23T14:36:18Z</dcterms:created>
  <dcterms:modified xsi:type="dcterms:W3CDTF">2020-07-10T08:16:50Z</dcterms:modified>
</cp:coreProperties>
</file>